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28575" windowHeight="12690" tabRatio="793"/>
  </bookViews>
  <sheets>
    <sheet name="4" sheetId="66" r:id="rId1"/>
  </sheets>
  <definedNames>
    <definedName name="_xlnm.Print_Area" localSheetId="0">'4'!$A$1:$H$52</definedName>
  </definedNames>
  <calcPr calcId="125725"/>
  <fileRecoveryPr repairLoad="1"/>
</workbook>
</file>

<file path=xl/calcChain.xml><?xml version="1.0" encoding="utf-8"?>
<calcChain xmlns="http://schemas.openxmlformats.org/spreadsheetml/2006/main">
  <c r="G52" i="66"/>
  <c r="G51"/>
  <c r="G50"/>
  <c r="G49"/>
  <c r="G48"/>
  <c r="H48" s="1"/>
  <c r="G47"/>
  <c r="H47" s="1"/>
  <c r="G46"/>
  <c r="G45"/>
  <c r="G44"/>
  <c r="H44" s="1"/>
  <c r="G43"/>
  <c r="H43" s="1"/>
  <c r="G42"/>
  <c r="H42" s="1"/>
  <c r="G41"/>
  <c r="H41" s="1"/>
  <c r="G40"/>
  <c r="G39"/>
  <c r="G38"/>
  <c r="H38" s="1"/>
  <c r="G37"/>
  <c r="H37" s="1"/>
  <c r="G36"/>
  <c r="G35"/>
  <c r="H35" s="1"/>
  <c r="G34"/>
  <c r="H34" s="1"/>
  <c r="G33"/>
  <c r="G32"/>
  <c r="H32" s="1"/>
  <c r="G31"/>
  <c r="G30"/>
  <c r="H30" s="1"/>
  <c r="G29"/>
  <c r="H29" s="1"/>
  <c r="G28"/>
  <c r="H28" s="1"/>
  <c r="G27"/>
  <c r="G26"/>
  <c r="G25"/>
  <c r="G24"/>
  <c r="H24" s="1"/>
  <c r="G23"/>
  <c r="G22"/>
  <c r="G21"/>
  <c r="G20"/>
  <c r="H20" s="1"/>
  <c r="G19"/>
  <c r="H19" s="1"/>
  <c r="G18"/>
  <c r="G17"/>
  <c r="H17" s="1"/>
  <c r="G16"/>
  <c r="G15"/>
  <c r="G14"/>
  <c r="G13"/>
  <c r="G12"/>
  <c r="G11"/>
  <c r="H11" s="1"/>
  <c r="G10"/>
  <c r="G9"/>
  <c r="G8"/>
  <c r="H8" s="1"/>
  <c r="G7"/>
  <c r="G6"/>
  <c r="G5"/>
  <c r="G4"/>
  <c r="N3"/>
  <c r="G3"/>
  <c r="G2"/>
  <c r="H52" l="1"/>
  <c r="H51"/>
  <c r="H50"/>
  <c r="H49"/>
  <c r="H46"/>
  <c r="H45"/>
  <c r="H40"/>
  <c r="H39"/>
  <c r="H36"/>
  <c r="H33"/>
  <c r="H31"/>
  <c r="H25"/>
  <c r="H22"/>
  <c r="H27"/>
  <c r="H26"/>
  <c r="H21"/>
  <c r="H23"/>
  <c r="H16"/>
  <c r="H18"/>
  <c r="H15"/>
  <c r="H14"/>
  <c r="H13"/>
  <c r="H12"/>
  <c r="H10"/>
  <c r="H9"/>
  <c r="H7"/>
  <c r="H6"/>
  <c r="H5"/>
  <c r="H4"/>
  <c r="H3"/>
  <c r="H2"/>
</calcChain>
</file>

<file path=xl/sharedStrings.xml><?xml version="1.0" encoding="utf-8"?>
<sst xmlns="http://schemas.openxmlformats.org/spreadsheetml/2006/main" count="43" uniqueCount="37">
  <si>
    <t xml:space="preserve">Профессия / подразделение  </t>
  </si>
  <si>
    <t xml:space="preserve">Ф. И.О.  </t>
  </si>
  <si>
    <t xml:space="preserve">Приход на работу </t>
  </si>
  <si>
    <t xml:space="preserve">Уход с работы </t>
  </si>
  <si>
    <t>Офис-менеджер</t>
  </si>
  <si>
    <t>Директор по развитию</t>
  </si>
  <si>
    <t xml:space="preserve">Логист  </t>
  </si>
  <si>
    <t>Юрист</t>
  </si>
  <si>
    <t xml:space="preserve">Бухгалтерия </t>
  </si>
  <si>
    <t xml:space="preserve">Инженер охраны труда </t>
  </si>
  <si>
    <t xml:space="preserve">Руководитель службы безопасности </t>
  </si>
  <si>
    <t xml:space="preserve">Менеджер </t>
  </si>
  <si>
    <t>Кладовщики склада</t>
  </si>
  <si>
    <t>Водитель электропогрузчика</t>
  </si>
  <si>
    <t xml:space="preserve">Гараж </t>
  </si>
  <si>
    <t>Слесарь</t>
  </si>
  <si>
    <t>Карьер ИП Бражевская В.А.</t>
  </si>
  <si>
    <t>Уборщица 1,2,3 этаж</t>
  </si>
  <si>
    <t xml:space="preserve">Уборщица складов </t>
  </si>
  <si>
    <t>Столовая</t>
  </si>
  <si>
    <t>Уборщица офисного помещения  4 этаж</t>
  </si>
  <si>
    <t>Контролер    пропускного режима (вертушка)</t>
  </si>
  <si>
    <t>Контролер    пропускного режима (вышка)</t>
  </si>
  <si>
    <t>Кладовщик (офис)</t>
  </si>
  <si>
    <t xml:space="preserve">Заведующий складом </t>
  </si>
  <si>
    <t>Системный администратор</t>
  </si>
  <si>
    <t>Бухгалтер</t>
  </si>
  <si>
    <t>Зав. Производством</t>
  </si>
  <si>
    <t>Повар</t>
  </si>
  <si>
    <t>Кухарка-рабочая</t>
  </si>
  <si>
    <t>1 смена</t>
  </si>
  <si>
    <t>2 смена</t>
  </si>
  <si>
    <t>3 смена</t>
  </si>
  <si>
    <t>4 смена</t>
  </si>
  <si>
    <t>Гл. бухгалтер</t>
  </si>
  <si>
    <t>количество часов</t>
  </si>
  <si>
    <t>переработка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</si>
</sst>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745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 applyAlignment="1">
      <alignment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5" fillId="3" borderId="8" xfId="0" applyFont="1" applyFill="1" applyBorder="1" applyAlignment="1">
      <alignment vertical="center" wrapText="1"/>
    </xf>
    <xf numFmtId="0" fontId="6" fillId="7" borderId="8" xfId="0" applyFont="1" applyFill="1" applyBorder="1" applyAlignment="1">
      <alignment vertical="top" wrapText="1"/>
    </xf>
    <xf numFmtId="0" fontId="6" fillId="6" borderId="8" xfId="0" applyFont="1" applyFill="1" applyBorder="1" applyAlignment="1">
      <alignment vertical="top" wrapText="1"/>
    </xf>
    <xf numFmtId="0" fontId="6" fillId="8" borderId="8" xfId="0" applyFont="1" applyFill="1" applyBorder="1" applyAlignment="1">
      <alignment vertical="top" wrapText="1"/>
    </xf>
    <xf numFmtId="0" fontId="6" fillId="8" borderId="8" xfId="0" applyFont="1" applyFill="1" applyBorder="1" applyAlignment="1">
      <alignment wrapText="1"/>
    </xf>
    <xf numFmtId="0" fontId="7" fillId="5" borderId="8" xfId="0" applyFont="1" applyFill="1" applyBorder="1" applyAlignment="1">
      <alignment vertical="top" wrapText="1"/>
    </xf>
    <xf numFmtId="0" fontId="8" fillId="3" borderId="8" xfId="0" applyFont="1" applyFill="1" applyBorder="1" applyAlignment="1">
      <alignment vertical="center" wrapText="1"/>
    </xf>
    <xf numFmtId="164" fontId="3" fillId="4" borderId="7" xfId="0" applyNumberFormat="1" applyFont="1" applyFill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 wrapText="1"/>
    </xf>
    <xf numFmtId="164" fontId="6" fillId="6" borderId="8" xfId="0" applyNumberFormat="1" applyFont="1" applyFill="1" applyBorder="1" applyAlignment="1">
      <alignment horizontal="center" vertical="center" wrapText="1"/>
    </xf>
    <xf numFmtId="164" fontId="2" fillId="8" borderId="8" xfId="0" applyNumberFormat="1" applyFont="1" applyFill="1" applyBorder="1" applyAlignment="1">
      <alignment horizontal="center" vertical="center" wrapText="1"/>
    </xf>
    <xf numFmtId="164" fontId="2" fillId="7" borderId="8" xfId="0" applyNumberFormat="1" applyFont="1" applyFill="1" applyBorder="1" applyAlignment="1">
      <alignment horizontal="center" vertical="center" wrapText="1"/>
    </xf>
    <xf numFmtId="164" fontId="7" fillId="5" borderId="8" xfId="0" applyNumberFormat="1" applyFont="1" applyFill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20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wrapText="1"/>
    </xf>
    <xf numFmtId="164" fontId="2" fillId="0" borderId="5" xfId="0" applyNumberFormat="1" applyFont="1" applyBorder="1" applyAlignment="1">
      <alignment horizontal="center" vertical="center" wrapText="1"/>
    </xf>
    <xf numFmtId="0" fontId="6" fillId="9" borderId="8" xfId="0" applyFont="1" applyFill="1" applyBorder="1" applyAlignment="1">
      <alignment vertical="top" wrapText="1"/>
    </xf>
    <xf numFmtId="164" fontId="6" fillId="9" borderId="8" xfId="0" applyNumberFormat="1" applyFont="1" applyFill="1" applyBorder="1" applyAlignment="1">
      <alignment horizontal="center" vertical="center" wrapText="1"/>
    </xf>
    <xf numFmtId="164" fontId="3" fillId="9" borderId="7" xfId="0" applyNumberFormat="1" applyFont="1" applyFill="1" applyBorder="1" applyAlignment="1">
      <alignment horizontal="center" vertical="center"/>
    </xf>
    <xf numFmtId="164" fontId="2" fillId="9" borderId="8" xfId="0" applyNumberFormat="1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vertical="center" wrapText="1"/>
    </xf>
    <xf numFmtId="164" fontId="3" fillId="6" borderId="7" xfId="0" applyNumberFormat="1" applyFont="1" applyFill="1" applyBorder="1" applyAlignment="1">
      <alignment horizontal="center" vertical="center"/>
    </xf>
    <xf numFmtId="164" fontId="2" fillId="6" borderId="8" xfId="0" applyNumberFormat="1" applyFont="1" applyFill="1" applyBorder="1" applyAlignment="1">
      <alignment horizontal="center" vertical="center" wrapText="1"/>
    </xf>
    <xf numFmtId="164" fontId="3" fillId="5" borderId="7" xfId="0" applyNumberFormat="1" applyFont="1" applyFill="1" applyBorder="1" applyAlignment="1">
      <alignment horizontal="center" vertical="center"/>
    </xf>
    <xf numFmtId="164" fontId="2" fillId="5" borderId="8" xfId="0" applyNumberFormat="1" applyFont="1" applyFill="1" applyBorder="1" applyAlignment="1">
      <alignment horizontal="center" vertical="center" wrapText="1"/>
    </xf>
    <xf numFmtId="164" fontId="3" fillId="8" borderId="7" xfId="0" applyNumberFormat="1" applyFont="1" applyFill="1" applyBorder="1" applyAlignment="1">
      <alignment horizontal="center" vertical="center"/>
    </xf>
    <xf numFmtId="164" fontId="3" fillId="7" borderId="7" xfId="0" applyNumberFormat="1" applyFont="1" applyFill="1" applyBorder="1" applyAlignment="1">
      <alignment horizontal="center" vertical="center"/>
    </xf>
    <xf numFmtId="0" fontId="4" fillId="10" borderId="8" xfId="0" applyFont="1" applyFill="1" applyBorder="1" applyAlignment="1">
      <alignment horizontal="center" vertical="center" wrapText="1"/>
    </xf>
    <xf numFmtId="164" fontId="2" fillId="10" borderId="0" xfId="0" applyNumberFormat="1" applyFont="1" applyFill="1" applyBorder="1" applyAlignment="1">
      <alignment horizontal="center" vertical="center" wrapText="1"/>
    </xf>
    <xf numFmtId="164" fontId="6" fillId="10" borderId="0" xfId="0" applyNumberFormat="1" applyFont="1" applyFill="1" applyBorder="1" applyAlignment="1">
      <alignment horizontal="center" vertical="center" wrapText="1"/>
    </xf>
    <xf numFmtId="164" fontId="7" fillId="10" borderId="0" xfId="0" applyNumberFormat="1" applyFont="1" applyFill="1" applyBorder="1" applyAlignment="1">
      <alignment horizontal="center" vertical="center" wrapText="1"/>
    </xf>
    <xf numFmtId="164" fontId="3" fillId="10" borderId="0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5" fillId="3" borderId="9" xfId="0" applyFont="1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</cellXfs>
  <cellStyles count="1">
    <cellStyle name="Обычный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0"/>
      </font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7453"/>
      <color rgb="FFFFFF99"/>
      <color rgb="FF66FFFF"/>
      <color rgb="FF00FF00"/>
      <color rgb="FF99FF33"/>
      <color rgb="FFEF6011"/>
      <color rgb="FF99FFCC"/>
      <color rgb="FFCC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2"/>
  <sheetViews>
    <sheetView tabSelected="1" view="pageBreakPreview" zoomScale="70" zoomScaleNormal="100" zoomScaleSheetLayoutView="70" workbookViewId="0">
      <selection activeCell="B23" sqref="B23:B24"/>
    </sheetView>
  </sheetViews>
  <sheetFormatPr defaultRowHeight="15"/>
  <cols>
    <col min="1" max="1" width="26.5703125" customWidth="1"/>
    <col min="2" max="2" width="28.85546875" customWidth="1"/>
    <col min="3" max="3" width="32.28515625" customWidth="1"/>
    <col min="4" max="6" width="12.5703125" customWidth="1"/>
    <col min="7" max="7" width="16.85546875" customWidth="1"/>
    <col min="8" max="8" width="17.140625" customWidth="1"/>
    <col min="9" max="9" width="10.42578125" bestFit="1" customWidth="1"/>
    <col min="14" max="14" width="11.42578125" customWidth="1"/>
  </cols>
  <sheetData>
    <row r="1" spans="1:14" ht="64.5" customHeight="1" thickBot="1">
      <c r="A1" s="39" t="s">
        <v>0</v>
      </c>
      <c r="B1" s="40"/>
      <c r="C1" s="2" t="s">
        <v>1</v>
      </c>
      <c r="D1" s="2" t="s">
        <v>2</v>
      </c>
      <c r="E1" s="2" t="s">
        <v>3</v>
      </c>
      <c r="F1" s="32"/>
      <c r="G1" s="2" t="s">
        <v>35</v>
      </c>
      <c r="H1" s="2" t="s">
        <v>36</v>
      </c>
    </row>
    <row r="2" spans="1:14" s="1" customFormat="1" ht="39.950000000000003" customHeight="1" thickBot="1">
      <c r="A2" s="37" t="s">
        <v>4</v>
      </c>
      <c r="B2" s="38"/>
      <c r="C2" s="3"/>
      <c r="D2" s="12">
        <v>0.35833333333333334</v>
      </c>
      <c r="E2" s="12">
        <v>0.75208333333333333</v>
      </c>
      <c r="F2" s="33"/>
      <c r="G2" s="11">
        <f>IF(E2&lt;D2,E2-D2+1,E2-D2)-K2</f>
        <v>0.3520833333333333</v>
      </c>
      <c r="H2" s="12">
        <f>G2-0.33333</f>
        <v>1.8753333333333289E-2</v>
      </c>
      <c r="K2" s="19">
        <v>4.1666666666666664E-2</v>
      </c>
    </row>
    <row r="3" spans="1:14" s="1" customFormat="1" ht="39.950000000000003" customHeight="1" thickBot="1">
      <c r="A3" s="37" t="s">
        <v>5</v>
      </c>
      <c r="B3" s="38"/>
      <c r="C3" s="3"/>
      <c r="D3" s="12">
        <v>0.37152777777777773</v>
      </c>
      <c r="E3" s="12">
        <v>0.75694444444444453</v>
      </c>
      <c r="F3" s="33"/>
      <c r="G3" s="11">
        <f>IF(E3&lt;D3,E3-D3+1,E3-D3)-K3</f>
        <v>0.34375000000000011</v>
      </c>
      <c r="H3" s="12">
        <f>G3-0.33333</f>
        <v>1.0420000000000096E-2</v>
      </c>
      <c r="K3" s="19">
        <v>4.1666666666666664E-2</v>
      </c>
      <c r="N3" s="1" t="e">
        <f>(NETWORKDAYS(A3,B3)-1)*($B$1-$A$1)+MIN(MAX(MOD(B3,1),(WEEKDAY(B3,2)&gt;5)*$B$1,$A$1),$B$1)-MIN(MAX(MOD(A3,1)*(WEEKDAY(A3,2)&lt;6),$A$1),$B$1)</f>
        <v>#VALUE!</v>
      </c>
    </row>
    <row r="4" spans="1:14" s="1" customFormat="1" ht="39.950000000000003" customHeight="1" thickBot="1">
      <c r="A4" s="37" t="s">
        <v>6</v>
      </c>
      <c r="B4" s="38"/>
      <c r="C4" s="3"/>
      <c r="D4" s="12">
        <v>0.35972222222222222</v>
      </c>
      <c r="E4" s="12">
        <v>0.75486111111111109</v>
      </c>
      <c r="F4" s="33"/>
      <c r="G4" s="11">
        <f>IF(E4&lt;D4,E4-D4+1,E4-D4)-K4</f>
        <v>0.35347222222222219</v>
      </c>
      <c r="H4" s="12">
        <f>G4-0.33333</f>
        <v>2.0142222222222173E-2</v>
      </c>
      <c r="I4" s="20"/>
      <c r="K4" s="19">
        <v>4.1666666666666664E-2</v>
      </c>
    </row>
    <row r="5" spans="1:14" s="1" customFormat="1" ht="39.950000000000003" customHeight="1" thickBot="1">
      <c r="A5" s="37" t="s">
        <v>7</v>
      </c>
      <c r="B5" s="38"/>
      <c r="C5" s="3"/>
      <c r="D5" s="12">
        <v>0.35069444444444442</v>
      </c>
      <c r="E5" s="12">
        <v>0.75416666666666676</v>
      </c>
      <c r="F5" s="33"/>
      <c r="G5" s="11">
        <f t="shared" ref="G5:G52" si="0">IF(E5&lt;D5,E5-D5+1,E5-D5)-K5</f>
        <v>0.36180555555555566</v>
      </c>
      <c r="H5" s="12">
        <f>G5-0.33333</f>
        <v>2.8475555555555643E-2</v>
      </c>
      <c r="K5" s="19">
        <v>4.1666666666666664E-2</v>
      </c>
    </row>
    <row r="6" spans="1:14" s="1" customFormat="1" ht="39.950000000000003" customHeight="1" thickBot="1">
      <c r="A6" s="53" t="s">
        <v>8</v>
      </c>
      <c r="B6" s="4" t="s">
        <v>34</v>
      </c>
      <c r="C6" s="3"/>
      <c r="D6" s="12">
        <v>0.36180555555555555</v>
      </c>
      <c r="E6" s="12">
        <v>0.76041666666666663</v>
      </c>
      <c r="F6" s="33"/>
      <c r="G6" s="11">
        <f t="shared" si="0"/>
        <v>0.3569444444444444</v>
      </c>
      <c r="H6" s="12">
        <f t="shared" ref="H6:H52" si="1">G6-0.33333</f>
        <v>2.3614444444444382E-2</v>
      </c>
      <c r="K6" s="19">
        <v>4.1666666666666664E-2</v>
      </c>
    </row>
    <row r="7" spans="1:14" s="1" customFormat="1" ht="39.950000000000003" customHeight="1" thickBot="1">
      <c r="A7" s="54"/>
      <c r="B7" s="10" t="s">
        <v>26</v>
      </c>
      <c r="C7" s="3"/>
      <c r="D7" s="12">
        <v>0.36180555555555555</v>
      </c>
      <c r="E7" s="12">
        <v>0.76041666666666663</v>
      </c>
      <c r="F7" s="33"/>
      <c r="G7" s="11">
        <f t="shared" si="0"/>
        <v>0.3569444444444444</v>
      </c>
      <c r="H7" s="12">
        <f t="shared" si="1"/>
        <v>2.3614444444444382E-2</v>
      </c>
      <c r="K7" s="19">
        <v>4.1666666666666664E-2</v>
      </c>
    </row>
    <row r="8" spans="1:14" s="1" customFormat="1" ht="39.950000000000003" customHeight="1" thickBot="1">
      <c r="A8" s="37" t="s">
        <v>9</v>
      </c>
      <c r="B8" s="38"/>
      <c r="C8" s="3"/>
      <c r="D8" s="12"/>
      <c r="E8" s="12"/>
      <c r="F8" s="33"/>
      <c r="G8" s="11">
        <f t="shared" si="0"/>
        <v>-4.1666666666666664E-2</v>
      </c>
      <c r="H8" s="12">
        <f t="shared" si="1"/>
        <v>-0.3749966666666667</v>
      </c>
      <c r="K8" s="19">
        <v>4.1666666666666664E-2</v>
      </c>
    </row>
    <row r="9" spans="1:14" s="1" customFormat="1" ht="39.950000000000003" customHeight="1" thickBot="1">
      <c r="A9" s="37" t="s">
        <v>10</v>
      </c>
      <c r="B9" s="38"/>
      <c r="C9" s="3"/>
      <c r="D9" s="12">
        <v>0.2986111111111111</v>
      </c>
      <c r="E9" s="12">
        <v>0.70833333333333337</v>
      </c>
      <c r="F9" s="33"/>
      <c r="G9" s="11">
        <f t="shared" si="0"/>
        <v>0.36805555555555558</v>
      </c>
      <c r="H9" s="12">
        <f t="shared" si="1"/>
        <v>3.4725555555555565E-2</v>
      </c>
      <c r="I9" s="18"/>
      <c r="K9" s="19">
        <v>4.1666666666666664E-2</v>
      </c>
    </row>
    <row r="10" spans="1:14" s="1" customFormat="1" ht="39.950000000000003" customHeight="1" thickBot="1">
      <c r="A10" s="37" t="s">
        <v>25</v>
      </c>
      <c r="B10" s="38"/>
      <c r="C10" s="3"/>
      <c r="D10" s="12">
        <v>0.375</v>
      </c>
      <c r="E10" s="12">
        <v>0.75</v>
      </c>
      <c r="F10" s="33"/>
      <c r="G10" s="11">
        <f t="shared" si="0"/>
        <v>0.33333333333333331</v>
      </c>
      <c r="H10" s="12">
        <f t="shared" si="1"/>
        <v>3.3333333332996595E-6</v>
      </c>
      <c r="K10" s="19">
        <v>4.1666666666666664E-2</v>
      </c>
    </row>
    <row r="11" spans="1:14" s="1" customFormat="1" ht="39.950000000000003" customHeight="1" thickBot="1">
      <c r="A11" s="37" t="s">
        <v>11</v>
      </c>
      <c r="B11" s="38"/>
      <c r="C11" s="3"/>
      <c r="D11" s="12"/>
      <c r="E11" s="12"/>
      <c r="F11" s="33"/>
      <c r="G11" s="11">
        <f t="shared" si="0"/>
        <v>-4.1666666666666664E-2</v>
      </c>
      <c r="H11" s="12">
        <f t="shared" si="1"/>
        <v>-0.3749966666666667</v>
      </c>
      <c r="K11" s="19">
        <v>4.1666666666666664E-2</v>
      </c>
    </row>
    <row r="12" spans="1:14" s="1" customFormat="1" ht="39.950000000000003" customHeight="1" thickBot="1">
      <c r="A12" s="37" t="s">
        <v>24</v>
      </c>
      <c r="B12" s="38"/>
      <c r="C12" s="3"/>
      <c r="D12" s="12">
        <v>0.3263888888888889</v>
      </c>
      <c r="E12" s="12">
        <v>0.76180555555555562</v>
      </c>
      <c r="F12" s="33"/>
      <c r="G12" s="11">
        <f t="shared" si="0"/>
        <v>0.39375000000000004</v>
      </c>
      <c r="H12" s="12">
        <f t="shared" si="1"/>
        <v>6.0420000000000029E-2</v>
      </c>
      <c r="K12" s="19">
        <v>4.1666666666666664E-2</v>
      </c>
    </row>
    <row r="13" spans="1:14" s="1" customFormat="1" ht="39.950000000000003" customHeight="1" thickBot="1">
      <c r="A13" s="37" t="s">
        <v>23</v>
      </c>
      <c r="B13" s="38"/>
      <c r="C13" s="3"/>
      <c r="D13" s="12">
        <v>0.30902777777777779</v>
      </c>
      <c r="E13" s="12">
        <v>0.69097222222222221</v>
      </c>
      <c r="F13" s="33"/>
      <c r="G13" s="11">
        <f t="shared" si="0"/>
        <v>0.34027777777777773</v>
      </c>
      <c r="H13" s="12">
        <f t="shared" si="1"/>
        <v>6.9477777777777194E-3</v>
      </c>
      <c r="K13" s="19">
        <v>4.1666666666666664E-2</v>
      </c>
    </row>
    <row r="14" spans="1:14" s="1" customFormat="1" ht="39.950000000000003" customHeight="1" thickBot="1">
      <c r="A14" s="53" t="s">
        <v>12</v>
      </c>
      <c r="B14" s="4" t="s">
        <v>30</v>
      </c>
      <c r="C14" s="21"/>
      <c r="D14" s="22">
        <v>0.7993055555555556</v>
      </c>
      <c r="E14" s="22">
        <v>0.33819444444444446</v>
      </c>
      <c r="F14" s="34"/>
      <c r="G14" s="23">
        <f t="shared" si="0"/>
        <v>0.49722222222222218</v>
      </c>
      <c r="H14" s="24">
        <f t="shared" si="1"/>
        <v>0.16389222222222216</v>
      </c>
      <c r="K14" s="19">
        <v>4.1666666666666664E-2</v>
      </c>
    </row>
    <row r="15" spans="1:14" s="1" customFormat="1" ht="39.950000000000003" customHeight="1" thickBot="1">
      <c r="A15" s="54"/>
      <c r="B15" s="10" t="s">
        <v>31</v>
      </c>
      <c r="C15" s="6"/>
      <c r="D15" s="13"/>
      <c r="E15" s="13"/>
      <c r="F15" s="34"/>
      <c r="G15" s="26">
        <f t="shared" si="0"/>
        <v>-4.1666666666666664E-2</v>
      </c>
      <c r="H15" s="27">
        <f t="shared" si="1"/>
        <v>-0.3749966666666667</v>
      </c>
      <c r="K15" s="19">
        <v>4.1666666666666664E-2</v>
      </c>
    </row>
    <row r="16" spans="1:14" s="1" customFormat="1" ht="39.950000000000003" customHeight="1" thickBot="1">
      <c r="A16" s="54"/>
      <c r="B16" s="10" t="s">
        <v>32</v>
      </c>
      <c r="C16" s="7"/>
      <c r="D16" s="14">
        <v>0.31527777777777777</v>
      </c>
      <c r="E16" s="14">
        <v>0.83750000000000002</v>
      </c>
      <c r="F16" s="33"/>
      <c r="G16" s="30">
        <f t="shared" si="0"/>
        <v>0.48055555555555557</v>
      </c>
      <c r="H16" s="14">
        <f t="shared" si="1"/>
        <v>0.14722555555555555</v>
      </c>
      <c r="K16" s="19">
        <v>4.1666666666666664E-2</v>
      </c>
    </row>
    <row r="17" spans="1:11" s="1" customFormat="1" ht="39.950000000000003" customHeight="1" thickBot="1">
      <c r="A17" s="54"/>
      <c r="B17" s="10" t="s">
        <v>33</v>
      </c>
      <c r="C17" s="5"/>
      <c r="D17" s="15"/>
      <c r="E17" s="15"/>
      <c r="F17" s="33"/>
      <c r="G17" s="31">
        <f t="shared" si="0"/>
        <v>-4.1666666666666664E-2</v>
      </c>
      <c r="H17" s="15">
        <f t="shared" si="1"/>
        <v>-0.3749966666666667</v>
      </c>
      <c r="K17" s="19">
        <v>4.1666666666666664E-2</v>
      </c>
    </row>
    <row r="18" spans="1:11" s="1" customFormat="1" ht="39.950000000000003" customHeight="1" thickBot="1">
      <c r="A18" s="54"/>
      <c r="B18" s="10"/>
      <c r="C18" s="3"/>
      <c r="D18" s="12">
        <v>0.82361111111111107</v>
      </c>
      <c r="E18" s="12">
        <v>0.32708333333333334</v>
      </c>
      <c r="F18" s="33"/>
      <c r="G18" s="11">
        <f t="shared" si="0"/>
        <v>0.46180555555555564</v>
      </c>
      <c r="H18" s="12">
        <f t="shared" si="1"/>
        <v>0.12847555555555562</v>
      </c>
      <c r="K18" s="19">
        <v>4.1666666666666664E-2</v>
      </c>
    </row>
    <row r="19" spans="1:11" s="1" customFormat="1" ht="39.950000000000003" customHeight="1" thickBot="1">
      <c r="A19" s="53" t="s">
        <v>13</v>
      </c>
      <c r="B19" s="4" t="s">
        <v>30</v>
      </c>
      <c r="C19" s="25"/>
      <c r="D19" s="22"/>
      <c r="E19" s="22"/>
      <c r="F19" s="34"/>
      <c r="G19" s="23">
        <f t="shared" si="0"/>
        <v>-4.1666666666666664E-2</v>
      </c>
      <c r="H19" s="24">
        <f t="shared" si="1"/>
        <v>-0.3749966666666667</v>
      </c>
      <c r="K19" s="19">
        <v>4.1666666666666664E-2</v>
      </c>
    </row>
    <row r="20" spans="1:11" s="1" customFormat="1" ht="39.950000000000003" customHeight="1" thickBot="1">
      <c r="A20" s="54"/>
      <c r="B20" s="10" t="s">
        <v>31</v>
      </c>
      <c r="C20" s="6"/>
      <c r="D20" s="13"/>
      <c r="E20" s="13"/>
      <c r="F20" s="34"/>
      <c r="G20" s="26">
        <f t="shared" si="0"/>
        <v>-4.1666666666666664E-2</v>
      </c>
      <c r="H20" s="27">
        <f t="shared" si="1"/>
        <v>-0.3749966666666667</v>
      </c>
      <c r="K20" s="19">
        <v>4.1666666666666664E-2</v>
      </c>
    </row>
    <row r="21" spans="1:11" s="1" customFormat="1" ht="39.950000000000003" customHeight="1" thickBot="1">
      <c r="A21" s="54"/>
      <c r="B21" s="10" t="s">
        <v>32</v>
      </c>
      <c r="C21" s="8"/>
      <c r="D21" s="14">
        <v>0.31805555555555554</v>
      </c>
      <c r="E21" s="14">
        <v>0.71736111111111101</v>
      </c>
      <c r="F21" s="33"/>
      <c r="G21" s="30">
        <f t="shared" si="0"/>
        <v>0.35763888888888878</v>
      </c>
      <c r="H21" s="14">
        <f t="shared" si="1"/>
        <v>2.4308888888888769E-2</v>
      </c>
      <c r="K21" s="19">
        <v>4.1666666666666664E-2</v>
      </c>
    </row>
    <row r="22" spans="1:11" s="1" customFormat="1" ht="39.950000000000003" customHeight="1" thickBot="1">
      <c r="A22" s="54"/>
      <c r="B22" s="10" t="s">
        <v>33</v>
      </c>
      <c r="C22" s="5"/>
      <c r="D22" s="15">
        <v>0.29652777777777778</v>
      </c>
      <c r="E22" s="15">
        <v>0.82986111111111116</v>
      </c>
      <c r="F22" s="33"/>
      <c r="G22" s="31">
        <f t="shared" si="0"/>
        <v>0.49166666666666675</v>
      </c>
      <c r="H22" s="15">
        <f t="shared" si="1"/>
        <v>0.15833666666666674</v>
      </c>
      <c r="K22" s="19">
        <v>4.1666666666666664E-2</v>
      </c>
    </row>
    <row r="23" spans="1:11" s="1" customFormat="1" ht="39.950000000000003" customHeight="1" thickBot="1">
      <c r="A23" s="54"/>
      <c r="B23" s="10"/>
      <c r="C23" s="9"/>
      <c r="D23" s="16">
        <v>0.32708333333333334</v>
      </c>
      <c r="E23" s="16">
        <v>0.70833333333333337</v>
      </c>
      <c r="F23" s="35"/>
      <c r="G23" s="28">
        <f t="shared" si="0"/>
        <v>0.33958333333333335</v>
      </c>
      <c r="H23" s="29">
        <f t="shared" si="1"/>
        <v>6.253333333333333E-3</v>
      </c>
      <c r="K23" s="19">
        <v>4.1666666666666664E-2</v>
      </c>
    </row>
    <row r="24" spans="1:11" s="1" customFormat="1" ht="39.950000000000003" customHeight="1" thickBot="1">
      <c r="A24" s="54"/>
      <c r="B24" s="10"/>
      <c r="C24" s="9"/>
      <c r="D24" s="16"/>
      <c r="E24" s="16"/>
      <c r="F24" s="35"/>
      <c r="G24" s="28">
        <f t="shared" si="0"/>
        <v>-4.1666666666666664E-2</v>
      </c>
      <c r="H24" s="29">
        <f t="shared" si="1"/>
        <v>-0.3749966666666667</v>
      </c>
      <c r="K24" s="19">
        <v>4.1666666666666664E-2</v>
      </c>
    </row>
    <row r="25" spans="1:11" s="1" customFormat="1" ht="39.950000000000003" customHeight="1" thickBot="1">
      <c r="A25" s="54"/>
      <c r="B25" s="10"/>
      <c r="C25" s="3"/>
      <c r="D25" s="12"/>
      <c r="E25" s="12"/>
      <c r="F25" s="33"/>
      <c r="G25" s="11">
        <f t="shared" si="0"/>
        <v>-4.1666666666666664E-2</v>
      </c>
      <c r="H25" s="12">
        <f t="shared" si="1"/>
        <v>-0.3749966666666667</v>
      </c>
      <c r="K25" s="19">
        <v>4.1666666666666664E-2</v>
      </c>
    </row>
    <row r="26" spans="1:11" s="1" customFormat="1" ht="39.950000000000003" customHeight="1" thickBot="1">
      <c r="A26" s="47" t="s">
        <v>14</v>
      </c>
      <c r="B26" s="48"/>
      <c r="C26" s="3"/>
      <c r="D26" s="12">
        <v>0.30972222222222223</v>
      </c>
      <c r="E26" s="12">
        <v>0.76180555555555562</v>
      </c>
      <c r="F26" s="33"/>
      <c r="G26" s="11">
        <f t="shared" si="0"/>
        <v>0.41041666666666671</v>
      </c>
      <c r="H26" s="12">
        <f t="shared" si="1"/>
        <v>7.7086666666666692E-2</v>
      </c>
      <c r="K26" s="19">
        <v>4.1666666666666664E-2</v>
      </c>
    </row>
    <row r="27" spans="1:11" s="1" customFormat="1" ht="39.950000000000003" customHeight="1" thickBot="1">
      <c r="A27" s="49"/>
      <c r="B27" s="50"/>
      <c r="C27" s="3"/>
      <c r="D27" s="12">
        <v>0.33333333333333331</v>
      </c>
      <c r="E27" s="12">
        <v>0.70833333333333337</v>
      </c>
      <c r="F27" s="33"/>
      <c r="G27" s="11">
        <f t="shared" si="0"/>
        <v>0.33333333333333337</v>
      </c>
      <c r="H27" s="12">
        <f t="shared" si="1"/>
        <v>3.3333333333551707E-6</v>
      </c>
      <c r="K27" s="19">
        <v>4.1666666666666664E-2</v>
      </c>
    </row>
    <row r="28" spans="1:11" s="1" customFormat="1" ht="39.950000000000003" customHeight="1" thickBot="1">
      <c r="A28" s="49"/>
      <c r="B28" s="50"/>
      <c r="C28" s="3"/>
      <c r="D28" s="12"/>
      <c r="E28" s="12"/>
      <c r="F28" s="33"/>
      <c r="G28" s="11">
        <f t="shared" si="0"/>
        <v>-4.1666666666666664E-2</v>
      </c>
      <c r="H28" s="12">
        <f t="shared" si="1"/>
        <v>-0.3749966666666667</v>
      </c>
      <c r="K28" s="19">
        <v>4.1666666666666664E-2</v>
      </c>
    </row>
    <row r="29" spans="1:11" s="1" customFormat="1" ht="39.950000000000003" customHeight="1" thickBot="1">
      <c r="A29" s="49"/>
      <c r="B29" s="50"/>
      <c r="C29" s="3"/>
      <c r="D29" s="12"/>
      <c r="E29" s="12"/>
      <c r="F29" s="33"/>
      <c r="G29" s="11">
        <f t="shared" si="0"/>
        <v>-4.1666666666666664E-2</v>
      </c>
      <c r="H29" s="12">
        <f t="shared" si="1"/>
        <v>-0.3749966666666667</v>
      </c>
      <c r="K29" s="19">
        <v>4.1666666666666664E-2</v>
      </c>
    </row>
    <row r="30" spans="1:11" s="1" customFormat="1" ht="39.950000000000003" customHeight="1" thickBot="1">
      <c r="A30" s="49"/>
      <c r="B30" s="50"/>
      <c r="C30" s="3"/>
      <c r="D30" s="12"/>
      <c r="E30" s="12"/>
      <c r="F30" s="33"/>
      <c r="G30" s="11">
        <f t="shared" si="0"/>
        <v>-4.1666666666666664E-2</v>
      </c>
      <c r="H30" s="12">
        <f t="shared" si="1"/>
        <v>-0.3749966666666667</v>
      </c>
      <c r="K30" s="19">
        <v>4.1666666666666664E-2</v>
      </c>
    </row>
    <row r="31" spans="1:11" s="1" customFormat="1" ht="39.950000000000003" customHeight="1" thickBot="1">
      <c r="A31" s="51"/>
      <c r="B31" s="52"/>
      <c r="C31" s="3"/>
      <c r="D31" s="12">
        <v>0.33194444444444443</v>
      </c>
      <c r="E31" s="12">
        <v>0.70833333333333337</v>
      </c>
      <c r="F31" s="33"/>
      <c r="G31" s="11">
        <f t="shared" si="0"/>
        <v>0.33472222222222225</v>
      </c>
      <c r="H31" s="12">
        <f t="shared" si="1"/>
        <v>1.3922222222222391E-3</v>
      </c>
      <c r="K31" s="19">
        <v>4.1666666666666664E-2</v>
      </c>
    </row>
    <row r="32" spans="1:11" s="1" customFormat="1" ht="39.950000000000003" customHeight="1" thickBot="1">
      <c r="A32" s="37" t="s">
        <v>15</v>
      </c>
      <c r="B32" s="38"/>
      <c r="C32" s="3"/>
      <c r="D32" s="12"/>
      <c r="E32" s="12"/>
      <c r="F32" s="33"/>
      <c r="G32" s="11">
        <f t="shared" si="0"/>
        <v>-4.1666666666666664E-2</v>
      </c>
      <c r="H32" s="12">
        <f t="shared" si="1"/>
        <v>-0.3749966666666667</v>
      </c>
      <c r="K32" s="19">
        <v>4.1666666666666664E-2</v>
      </c>
    </row>
    <row r="33" spans="1:11" s="1" customFormat="1" ht="39.950000000000003" customHeight="1" thickBot="1">
      <c r="A33" s="41" t="s">
        <v>21</v>
      </c>
      <c r="B33" s="42"/>
      <c r="C33" s="3"/>
      <c r="D33" s="12">
        <v>0.35833333333333334</v>
      </c>
      <c r="E33" s="12">
        <v>0.75</v>
      </c>
      <c r="F33" s="33"/>
      <c r="G33" s="11">
        <f t="shared" si="0"/>
        <v>0.30833333333333335</v>
      </c>
      <c r="H33" s="12">
        <f t="shared" si="1"/>
        <v>-2.4996666666666667E-2</v>
      </c>
      <c r="K33" s="19">
        <v>8.3333333333333329E-2</v>
      </c>
    </row>
    <row r="34" spans="1:11" s="1" customFormat="1" ht="39.950000000000003" customHeight="1" thickBot="1">
      <c r="A34" s="43"/>
      <c r="B34" s="44"/>
      <c r="C34" s="3"/>
      <c r="D34" s="12"/>
      <c r="E34" s="12"/>
      <c r="F34" s="33"/>
      <c r="G34" s="11">
        <f t="shared" si="0"/>
        <v>-8.3333333333333329E-2</v>
      </c>
      <c r="H34" s="12">
        <f t="shared" si="1"/>
        <v>-0.41666333333333333</v>
      </c>
      <c r="K34" s="19">
        <v>8.3333333333333329E-2</v>
      </c>
    </row>
    <row r="35" spans="1:11" s="1" customFormat="1" ht="39.950000000000003" customHeight="1" thickBot="1">
      <c r="A35" s="43"/>
      <c r="B35" s="44"/>
      <c r="C35" s="3"/>
      <c r="D35" s="12"/>
      <c r="E35" s="12"/>
      <c r="F35" s="33"/>
      <c r="G35" s="11">
        <f t="shared" si="0"/>
        <v>-8.3333333333333329E-2</v>
      </c>
      <c r="H35" s="12">
        <f t="shared" si="1"/>
        <v>-0.41666333333333333</v>
      </c>
      <c r="K35" s="19">
        <v>8.3333333333333329E-2</v>
      </c>
    </row>
    <row r="36" spans="1:11" s="1" customFormat="1" ht="39.950000000000003" customHeight="1" thickBot="1">
      <c r="A36" s="43"/>
      <c r="B36" s="44"/>
      <c r="C36" s="3"/>
      <c r="D36" s="12">
        <v>0.31875000000000003</v>
      </c>
      <c r="E36" s="12">
        <v>0.33333333333333331</v>
      </c>
      <c r="F36" s="33"/>
      <c r="G36" s="11">
        <f t="shared" si="0"/>
        <v>-6.8750000000000047E-2</v>
      </c>
      <c r="H36" s="12">
        <f t="shared" si="1"/>
        <v>-0.40208000000000005</v>
      </c>
      <c r="K36" s="19">
        <v>8.3333333333333329E-2</v>
      </c>
    </row>
    <row r="37" spans="1:11" s="1" customFormat="1" ht="39.950000000000003" customHeight="1" thickBot="1">
      <c r="A37" s="43"/>
      <c r="B37" s="44"/>
      <c r="C37" s="3"/>
      <c r="D37" s="12"/>
      <c r="E37" s="12"/>
      <c r="F37" s="33"/>
      <c r="G37" s="11">
        <f t="shared" si="0"/>
        <v>-8.3333333333333329E-2</v>
      </c>
      <c r="H37" s="12">
        <f t="shared" si="1"/>
        <v>-0.41666333333333333</v>
      </c>
      <c r="K37" s="19">
        <v>8.3333333333333329E-2</v>
      </c>
    </row>
    <row r="38" spans="1:11" s="1" customFormat="1" ht="39.950000000000003" customHeight="1" thickBot="1">
      <c r="A38" s="45"/>
      <c r="B38" s="46"/>
      <c r="C38" s="3"/>
      <c r="D38" s="12"/>
      <c r="E38" s="12"/>
      <c r="F38" s="33"/>
      <c r="G38" s="11">
        <f t="shared" si="0"/>
        <v>-8.3333333333333329E-2</v>
      </c>
      <c r="H38" s="12">
        <f t="shared" si="1"/>
        <v>-0.41666333333333333</v>
      </c>
      <c r="K38" s="19">
        <v>8.3333333333333329E-2</v>
      </c>
    </row>
    <row r="39" spans="1:11" s="1" customFormat="1" ht="39.950000000000003" customHeight="1" thickBot="1">
      <c r="A39" s="41" t="s">
        <v>22</v>
      </c>
      <c r="B39" s="42"/>
      <c r="C39" s="3"/>
      <c r="D39" s="12">
        <v>0.81597222222222221</v>
      </c>
      <c r="E39" s="12">
        <v>0.3125</v>
      </c>
      <c r="F39" s="33"/>
      <c r="G39" s="11">
        <f t="shared" si="0"/>
        <v>0.41319444444444448</v>
      </c>
      <c r="H39" s="12">
        <f t="shared" si="1"/>
        <v>7.986444444444446E-2</v>
      </c>
      <c r="K39" s="19">
        <v>8.3333333333333329E-2</v>
      </c>
    </row>
    <row r="40" spans="1:11" s="1" customFormat="1" ht="39.950000000000003" customHeight="1" thickBot="1">
      <c r="A40" s="43"/>
      <c r="B40" s="44"/>
      <c r="C40" s="3"/>
      <c r="D40" s="12">
        <v>0.29652777777777778</v>
      </c>
      <c r="E40" s="12">
        <v>0.30902777777777779</v>
      </c>
      <c r="F40" s="33"/>
      <c r="G40" s="11">
        <f t="shared" si="0"/>
        <v>-7.0833333333333318E-2</v>
      </c>
      <c r="H40" s="12">
        <f t="shared" si="1"/>
        <v>-0.40416333333333332</v>
      </c>
      <c r="K40" s="19">
        <v>8.3333333333333329E-2</v>
      </c>
    </row>
    <row r="41" spans="1:11" s="1" customFormat="1" ht="39.950000000000003" customHeight="1" thickBot="1">
      <c r="A41" s="43"/>
      <c r="B41" s="44"/>
      <c r="C41" s="3"/>
      <c r="D41" s="12"/>
      <c r="E41" s="12"/>
      <c r="F41" s="33"/>
      <c r="G41" s="11">
        <f t="shared" si="0"/>
        <v>-8.3333333333333329E-2</v>
      </c>
      <c r="H41" s="12">
        <f t="shared" si="1"/>
        <v>-0.41666333333333333</v>
      </c>
      <c r="K41" s="19">
        <v>8.3333333333333329E-2</v>
      </c>
    </row>
    <row r="42" spans="1:11" s="1" customFormat="1" ht="39.950000000000003" customHeight="1" thickBot="1">
      <c r="A42" s="43"/>
      <c r="B42" s="44"/>
      <c r="C42" s="3"/>
      <c r="D42" s="17"/>
      <c r="E42" s="17"/>
      <c r="F42" s="36"/>
      <c r="G42" s="11">
        <f t="shared" si="0"/>
        <v>-8.3333333333333329E-2</v>
      </c>
      <c r="H42" s="12">
        <f t="shared" si="1"/>
        <v>-0.41666333333333333</v>
      </c>
      <c r="K42" s="19">
        <v>8.3333333333333329E-2</v>
      </c>
    </row>
    <row r="43" spans="1:11" s="1" customFormat="1" ht="39.950000000000003" customHeight="1" thickBot="1">
      <c r="A43" s="45"/>
      <c r="B43" s="46"/>
      <c r="C43" s="3"/>
      <c r="D43" s="17"/>
      <c r="E43" s="17"/>
      <c r="F43" s="36"/>
      <c r="G43" s="11">
        <f t="shared" si="0"/>
        <v>-8.3333333333333329E-2</v>
      </c>
      <c r="H43" s="12">
        <f t="shared" si="1"/>
        <v>-0.41666333333333333</v>
      </c>
      <c r="K43" s="19">
        <v>8.3333333333333329E-2</v>
      </c>
    </row>
    <row r="44" spans="1:11" s="1" customFormat="1" ht="39.950000000000003" customHeight="1" thickBot="1">
      <c r="A44" s="37" t="s">
        <v>16</v>
      </c>
      <c r="B44" s="38"/>
      <c r="C44" s="3"/>
      <c r="D44" s="17"/>
      <c r="E44" s="17"/>
      <c r="F44" s="36"/>
      <c r="G44" s="11">
        <f t="shared" si="0"/>
        <v>-4.1666666666666664E-2</v>
      </c>
      <c r="H44" s="12">
        <f t="shared" si="1"/>
        <v>-0.3749966666666667</v>
      </c>
      <c r="K44" s="19">
        <v>4.1666666666666664E-2</v>
      </c>
    </row>
    <row r="45" spans="1:11" s="1" customFormat="1" ht="39.950000000000003" customHeight="1" thickBot="1">
      <c r="A45" s="37" t="s">
        <v>20</v>
      </c>
      <c r="B45" s="38"/>
      <c r="C45" s="3"/>
      <c r="D45" s="12">
        <v>0.34375</v>
      </c>
      <c r="E45" s="12">
        <v>0.71180555555555547</v>
      </c>
      <c r="F45" s="33"/>
      <c r="G45" s="11">
        <f t="shared" si="0"/>
        <v>0.32638888888888878</v>
      </c>
      <c r="H45" s="12">
        <f t="shared" si="1"/>
        <v>-6.9411111111112311E-3</v>
      </c>
      <c r="K45" s="19">
        <v>4.1666666666666664E-2</v>
      </c>
    </row>
    <row r="46" spans="1:11" s="1" customFormat="1" ht="39.950000000000003" customHeight="1" thickBot="1">
      <c r="A46" s="37" t="s">
        <v>17</v>
      </c>
      <c r="B46" s="38"/>
      <c r="C46" s="3"/>
      <c r="D46" s="12">
        <v>0.27916666666666667</v>
      </c>
      <c r="E46" s="12">
        <v>0.66180555555555554</v>
      </c>
      <c r="F46" s="33"/>
      <c r="G46" s="11">
        <f t="shared" si="0"/>
        <v>0.34097222222222218</v>
      </c>
      <c r="H46" s="12">
        <f t="shared" si="1"/>
        <v>7.6422222222221614E-3</v>
      </c>
      <c r="K46" s="19">
        <v>4.1666666666666664E-2</v>
      </c>
    </row>
    <row r="47" spans="1:11" s="1" customFormat="1" ht="39.950000000000003" customHeight="1" thickBot="1">
      <c r="A47" s="37" t="s">
        <v>18</v>
      </c>
      <c r="B47" s="38"/>
      <c r="C47" s="3"/>
      <c r="D47" s="12"/>
      <c r="E47" s="12"/>
      <c r="F47" s="33"/>
      <c r="G47" s="11">
        <f t="shared" si="0"/>
        <v>-4.1666666666666664E-2</v>
      </c>
      <c r="H47" s="12">
        <f t="shared" si="1"/>
        <v>-0.3749966666666667</v>
      </c>
      <c r="K47" s="19">
        <v>4.1666666666666664E-2</v>
      </c>
    </row>
    <row r="48" spans="1:11" s="1" customFormat="1" ht="39.950000000000003" customHeight="1" thickBot="1">
      <c r="A48" s="53" t="s">
        <v>19</v>
      </c>
      <c r="B48" s="4" t="s">
        <v>26</v>
      </c>
      <c r="C48" s="3"/>
      <c r="D48" s="12"/>
      <c r="E48" s="12"/>
      <c r="F48" s="33"/>
      <c r="G48" s="11">
        <f t="shared" si="0"/>
        <v>-4.1666666666666664E-2</v>
      </c>
      <c r="H48" s="12">
        <f t="shared" si="1"/>
        <v>-0.3749966666666667</v>
      </c>
      <c r="K48" s="19">
        <v>4.1666666666666664E-2</v>
      </c>
    </row>
    <row r="49" spans="1:11" s="1" customFormat="1" ht="39.950000000000003" customHeight="1" thickBot="1">
      <c r="A49" s="54"/>
      <c r="B49" s="10" t="s">
        <v>27</v>
      </c>
      <c r="C49" s="3"/>
      <c r="D49" s="12">
        <v>0.30138888888888887</v>
      </c>
      <c r="E49" s="12">
        <v>0.70694444444444438</v>
      </c>
      <c r="F49" s="33"/>
      <c r="G49" s="11">
        <f t="shared" si="0"/>
        <v>0.36388888888888882</v>
      </c>
      <c r="H49" s="12">
        <f t="shared" si="1"/>
        <v>3.0558888888888802E-2</v>
      </c>
      <c r="K49" s="19">
        <v>4.1666666666666664E-2</v>
      </c>
    </row>
    <row r="50" spans="1:11" s="1" customFormat="1" ht="39.950000000000003" customHeight="1" thickBot="1">
      <c r="A50" s="54"/>
      <c r="B50" s="10" t="s">
        <v>28</v>
      </c>
      <c r="C50" s="3"/>
      <c r="D50" s="12">
        <v>0.31597222222222221</v>
      </c>
      <c r="E50" s="12">
        <v>0.70694444444444438</v>
      </c>
      <c r="F50" s="33"/>
      <c r="G50" s="11">
        <f t="shared" si="0"/>
        <v>0.34930555555555548</v>
      </c>
      <c r="H50" s="12">
        <f t="shared" si="1"/>
        <v>1.5975555555555465E-2</v>
      </c>
      <c r="K50" s="19">
        <v>4.1666666666666664E-2</v>
      </c>
    </row>
    <row r="51" spans="1:11" s="1" customFormat="1" ht="39.950000000000003" customHeight="1" thickBot="1">
      <c r="A51" s="54"/>
      <c r="B51" s="10" t="s">
        <v>29</v>
      </c>
      <c r="C51" s="3"/>
      <c r="D51" s="12">
        <v>0.34027777777777773</v>
      </c>
      <c r="E51" s="12">
        <v>0.70694444444444438</v>
      </c>
      <c r="F51" s="33"/>
      <c r="G51" s="11">
        <f t="shared" si="0"/>
        <v>0.32499999999999996</v>
      </c>
      <c r="H51" s="12">
        <f t="shared" si="1"/>
        <v>-8.3300000000000596E-3</v>
      </c>
      <c r="K51" s="19">
        <v>4.1666666666666664E-2</v>
      </c>
    </row>
    <row r="52" spans="1:11" s="1" customFormat="1" ht="39.950000000000003" customHeight="1" thickBot="1">
      <c r="A52" s="54"/>
      <c r="B52" s="10" t="s">
        <v>29</v>
      </c>
      <c r="C52" s="3"/>
      <c r="D52" s="12">
        <v>0.34166666666666662</v>
      </c>
      <c r="E52" s="12">
        <v>0.70694444444444438</v>
      </c>
      <c r="F52" s="33"/>
      <c r="G52" s="11">
        <f t="shared" si="0"/>
        <v>0.32361111111111107</v>
      </c>
      <c r="H52" s="12">
        <f t="shared" si="1"/>
        <v>-9.7188888888889435E-3</v>
      </c>
      <c r="K52" s="19">
        <v>4.1666666666666664E-2</v>
      </c>
    </row>
  </sheetData>
  <mergeCells count="23">
    <mergeCell ref="A44:B44"/>
    <mergeCell ref="A45:B45"/>
    <mergeCell ref="A46:B46"/>
    <mergeCell ref="A47:B47"/>
    <mergeCell ref="A48:A52"/>
    <mergeCell ref="A39:B43"/>
    <mergeCell ref="A8:B8"/>
    <mergeCell ref="A9:B9"/>
    <mergeCell ref="A10:B10"/>
    <mergeCell ref="A11:B11"/>
    <mergeCell ref="A12:B12"/>
    <mergeCell ref="A13:B13"/>
    <mergeCell ref="A14:A18"/>
    <mergeCell ref="A19:A25"/>
    <mergeCell ref="A26:B31"/>
    <mergeCell ref="A32:B32"/>
    <mergeCell ref="A33:B38"/>
    <mergeCell ref="A6:A7"/>
    <mergeCell ref="A1:B1"/>
    <mergeCell ref="A2:B2"/>
    <mergeCell ref="A3:B3"/>
    <mergeCell ref="A4:B4"/>
    <mergeCell ref="A5:B5"/>
  </mergeCells>
  <conditionalFormatting sqref="G2:G52">
    <cfRule type="cellIs" dxfId="4" priority="2" operator="greaterThan">
      <formula>0.333333333333333</formula>
    </cfRule>
    <cfRule type="cellIs" dxfId="3" priority="3" operator="greaterThan">
      <formula>0.333333333333333</formula>
    </cfRule>
    <cfRule type="cellIs" dxfId="2" priority="4" operator="greaterThan">
      <formula>0.333333333333333</formula>
    </cfRule>
    <cfRule type="cellIs" dxfId="1" priority="5" operator="greaterThan">
      <formula>8</formula>
    </cfRule>
  </conditionalFormatting>
  <conditionalFormatting sqref="G2:G52">
    <cfRule type="cellIs" dxfId="0" priority="1" operator="greaterThan">
      <formula>0.375</formula>
    </cfRule>
  </conditionalFormatting>
  <printOptions headings="1"/>
  <pageMargins left="1.2598425196850394" right="0.70866141732283472" top="0.31496062992125984" bottom="0.31496062992125984" header="0.19685039370078741" footer="0.19685039370078741"/>
  <pageSetup paperSize="9" scale="3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</vt:lpstr>
      <vt:lpstr>'4'!Область_печати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2019-03-19T10:27:06Z</cp:lastPrinted>
  <dcterms:created xsi:type="dcterms:W3CDTF">2019-03-18T06:02:25Z</dcterms:created>
  <dcterms:modified xsi:type="dcterms:W3CDTF">2019-03-22T11:10:07Z</dcterms:modified>
</cp:coreProperties>
</file>