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definedNames>
    <definedName name="_xlnm._FilterDatabase" localSheetId="0" hidden="1">Лист1!$A$1:$E$11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D2" i="2" a="1"/>
  <c r="D2" i="2" s="1"/>
  <c r="B2" i="2" a="1"/>
  <c r="B2" i="2" s="1"/>
  <c r="B3" i="2" a="1"/>
  <c r="B3" i="2" s="1"/>
  <c r="B4" i="2" a="1"/>
  <c r="B4" i="2" s="1"/>
  <c r="B5" i="2" a="1"/>
  <c r="B5" i="2" s="1"/>
  <c r="B6" i="2" a="1"/>
  <c r="B6" i="2"/>
  <c r="B7" i="2" a="1"/>
  <c r="B7" i="2" s="1"/>
  <c r="B8" i="2" a="1"/>
  <c r="B8" i="2" s="1"/>
  <c r="B9" i="2" a="1"/>
  <c r="B9" i="2" s="1"/>
  <c r="B10" i="2" a="1"/>
  <c r="B10" i="2"/>
  <c r="B11" i="2" a="1"/>
  <c r="B11" i="2" s="1"/>
  <c r="B12" i="2" a="1"/>
  <c r="B12" i="2" s="1"/>
  <c r="B13" i="2" a="1"/>
  <c r="B13" i="2" s="1"/>
  <c r="B14" i="2" a="1"/>
  <c r="B14" i="2" s="1"/>
  <c r="D3" i="2" a="1"/>
  <c r="D3" i="2" s="1"/>
  <c r="D4" i="2" a="1"/>
  <c r="D4" i="2" s="1"/>
  <c r="D5" i="2" a="1"/>
  <c r="D5" i="2"/>
  <c r="D6" i="2" a="1"/>
  <c r="D6" i="2"/>
  <c r="D7" i="2" a="1"/>
  <c r="D7" i="2" s="1"/>
  <c r="D8" i="2" a="1"/>
  <c r="D8" i="2" s="1"/>
  <c r="D9" i="2" a="1"/>
  <c r="D9" i="2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C2" i="2"/>
  <c r="C3" i="2"/>
  <c r="C4" i="2"/>
  <c r="C5" i="2"/>
  <c r="C6" i="2"/>
  <c r="C7" i="2"/>
  <c r="C8" i="2"/>
  <c r="C9" i="2"/>
  <c r="C10" i="2"/>
  <c r="C11" i="2"/>
  <c r="C12" i="2"/>
  <c r="C13" i="2"/>
  <c r="C14" i="2"/>
</calcChain>
</file>

<file path=xl/sharedStrings.xml><?xml version="1.0" encoding="utf-8"?>
<sst xmlns="http://schemas.openxmlformats.org/spreadsheetml/2006/main" count="50" uniqueCount="45">
  <si>
    <t>МЦ</t>
  </si>
  <si>
    <t>Баркод</t>
  </si>
  <si>
    <t>Партия</t>
  </si>
  <si>
    <t>212638</t>
  </si>
  <si>
    <t>212597</t>
  </si>
  <si>
    <t>211506</t>
  </si>
  <si>
    <t>212640</t>
  </si>
  <si>
    <t>212641</t>
  </si>
  <si>
    <t>182650</t>
  </si>
  <si>
    <t>222669</t>
  </si>
  <si>
    <t>ПК 524 2019-02-21</t>
  </si>
  <si>
    <t>212567</t>
  </si>
  <si>
    <t>178833</t>
  </si>
  <si>
    <t>154986</t>
  </si>
  <si>
    <t>Ячейка</t>
  </si>
  <si>
    <t>Количество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</si>
  <si>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</si>
  <si>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</si>
  <si>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</si>
  <si>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</si>
  <si>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</si>
  <si>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</si>
  <si>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</si>
  <si>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</si>
  <si>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</si>
  <si>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</si>
  <si>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</si>
  <si>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</si>
  <si>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</si>
  <si>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№ ячейки</t>
  </si>
  <si>
    <t>Наличие</t>
  </si>
  <si>
    <t xml:space="preserve"> 1002 П-ПЛ-1327 гладкая глянцевая 91112-00663 (25 кг)</t>
  </si>
  <si>
    <t xml:space="preserve"> 1002 П-ПЛ-1327 гладкая глянцевая 91112-00663 (27 кг)</t>
  </si>
  <si>
    <t xml:space="preserve"> 1002 П-ПЛ-1327 гладкая глянцевая 91112-00663 (29 кг)</t>
  </si>
  <si>
    <t xml:space="preserve"> 1018ME П-ЭП-ПЛ-2323 гладкая глянцевая 11162-00801  (9 кг)</t>
  </si>
  <si>
    <t xml:space="preserve"> 1018ME П-ЭП-ПЛ-2323 гладкая глянцевая 11162-00801 (11 кг)</t>
  </si>
  <si>
    <t xml:space="preserve"> 1018ME П-ЭП-ПЛ-2323 гладкая глянцевая 11162-00801 (19 кг)</t>
  </si>
  <si>
    <t xml:space="preserve"> 1018ME П-ЭП-ПЛ-2323 гладкая глянцевая 11162-00801 (21 кг)</t>
  </si>
  <si>
    <t xml:space="preserve"> 1018ME П-ЭП-ПЛ-2323 гладкая глянцевая 11162-00801 (25 кг)</t>
  </si>
  <si>
    <t xml:space="preserve"> 6007 П-ПЛ-1321 шагрень глянцевая 22262-00464 (17 кг)</t>
  </si>
  <si>
    <t xml:space="preserve"> 6007 П-ПЛ-1321 шагрень глянцевая 22262-00464 (25 кг)</t>
  </si>
  <si>
    <t>004 005</t>
  </si>
  <si>
    <t>004, 003</t>
  </si>
  <si>
    <t>007, 009</t>
  </si>
  <si>
    <t>001,013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</si>
</sst>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Border="1"/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workbookViewId="0">
      <selection activeCell="G7" sqref="G7"/>
    </sheetView>
  </sheetViews>
  <sheetFormatPr defaultRowHeight="15" x14ac:dyDescent="0.25"/>
  <cols>
    <col min="1" max="1" width="82.140625" style="4" bestFit="1" customWidth="1"/>
    <col min="2" max="2" width="8.42578125" style="4" bestFit="1" customWidth="1"/>
    <col min="3" max="3" width="12.42578125" style="4" bestFit="1" customWidth="1"/>
    <col min="4" max="4" width="18" style="4" bestFit="1" customWidth="1"/>
    <col min="5" max="5" width="9.140625" style="8"/>
  </cols>
  <sheetData>
    <row r="1" spans="1:5" ht="15.75" x14ac:dyDescent="0.25">
      <c r="A1" s="3" t="s">
        <v>0</v>
      </c>
      <c r="B1" s="3" t="s">
        <v>1</v>
      </c>
      <c r="C1" s="3" t="s">
        <v>15</v>
      </c>
      <c r="D1" s="3" t="s">
        <v>2</v>
      </c>
      <c r="E1" s="6" t="s">
        <v>14</v>
      </c>
    </row>
    <row r="2" spans="1:5" x14ac:dyDescent="0.25">
      <c r="A2" s="1" t="s">
        <v>39</v>
      </c>
      <c r="B2" s="2" t="s">
        <v>3</v>
      </c>
      <c r="C2" s="1">
        <v>0</v>
      </c>
      <c r="D2" s="1"/>
      <c r="E2" s="7" t="s">
        <v>16</v>
      </c>
    </row>
    <row r="3" spans="1:5" x14ac:dyDescent="0.25">
      <c r="A3" s="1" t="s">
        <v>40</v>
      </c>
      <c r="B3" s="2" t="s">
        <v>4</v>
      </c>
      <c r="C3" s="1">
        <v>0</v>
      </c>
      <c r="D3" s="1"/>
      <c r="E3" s="7" t="s">
        <v>18</v>
      </c>
    </row>
    <row r="4" spans="1:5" x14ac:dyDescent="0.25">
      <c r="A4" s="1" t="s">
        <v>31</v>
      </c>
      <c r="B4" s="2" t="s">
        <v>5</v>
      </c>
      <c r="C4" s="1">
        <v>0</v>
      </c>
      <c r="D4" s="1"/>
      <c r="E4" s="7" t="s">
        <v>41</v>
      </c>
    </row>
    <row r="5" spans="1:5" x14ac:dyDescent="0.25">
      <c r="A5" s="1" t="s">
        <v>32</v>
      </c>
      <c r="B5" s="2" t="s">
        <v>6</v>
      </c>
      <c r="C5" s="1">
        <v>0</v>
      </c>
      <c r="D5" s="1"/>
      <c r="E5" s="7" t="s">
        <v>42</v>
      </c>
    </row>
    <row r="6" spans="1:5" x14ac:dyDescent="0.25">
      <c r="A6" s="1" t="s">
        <v>33</v>
      </c>
      <c r="B6" s="2" t="s">
        <v>7</v>
      </c>
      <c r="C6" s="1">
        <v>0</v>
      </c>
      <c r="D6" s="1"/>
      <c r="E6" s="7" t="s">
        <v>43</v>
      </c>
    </row>
    <row r="7" spans="1:5" x14ac:dyDescent="0.25">
      <c r="A7" s="1" t="s">
        <v>34</v>
      </c>
      <c r="B7" s="2" t="s">
        <v>8</v>
      </c>
      <c r="C7" s="1">
        <v>0</v>
      </c>
      <c r="D7" s="1"/>
      <c r="E7" s="7" t="s">
        <v>25</v>
      </c>
    </row>
    <row r="8" spans="1:5" x14ac:dyDescent="0.25">
      <c r="A8" s="1" t="s">
        <v>35</v>
      </c>
      <c r="B8" s="2" t="s">
        <v>9</v>
      </c>
      <c r="C8" s="1">
        <v>1</v>
      </c>
      <c r="D8" s="1" t="s">
        <v>10</v>
      </c>
      <c r="E8" s="7" t="s">
        <v>44</v>
      </c>
    </row>
    <row r="9" spans="1:5" x14ac:dyDescent="0.25">
      <c r="A9" s="1" t="s">
        <v>36</v>
      </c>
      <c r="B9" s="2" t="s">
        <v>11</v>
      </c>
      <c r="C9" s="1">
        <v>0</v>
      </c>
      <c r="D9" s="1"/>
      <c r="E9" s="7"/>
    </row>
    <row r="10" spans="1:5" x14ac:dyDescent="0.25">
      <c r="A10" s="1" t="s">
        <v>37</v>
      </c>
      <c r="B10" s="2" t="s">
        <v>12</v>
      </c>
      <c r="C10" s="1">
        <v>0</v>
      </c>
      <c r="D10" s="1"/>
      <c r="E10" s="7"/>
    </row>
    <row r="11" spans="1:5" x14ac:dyDescent="0.25">
      <c r="A11" s="1" t="s">
        <v>38</v>
      </c>
      <c r="B11" s="2" t="s">
        <v>13</v>
      </c>
      <c r="C11" s="1">
        <v>2</v>
      </c>
      <c r="D11" s="1" t="s">
        <v>10</v>
      </c>
      <c r="E11" s="7" t="s">
        <v>24</v>
      </c>
    </row>
  </sheetData>
  <autoFilter ref="A1:E1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4"/>
  <sheetViews>
    <sheetView tabSelected="1" workbookViewId="0">
      <selection activeCell="E3" sqref="E3"/>
    </sheetView>
  </sheetViews>
  <sheetFormatPr defaultRowHeight="15" x14ac:dyDescent="0.25"/>
  <cols>
    <col min="1" max="1" width="10" style="5" bestFit="1" customWidth="1"/>
    <col min="2" max="2" width="8.85546875" bestFit="1" customWidth="1"/>
  </cols>
  <sheetData>
    <row r="1" spans="1:5" x14ac:dyDescent="0.25">
      <c r="A1" s="9" t="s">
        <v>29</v>
      </c>
      <c r="B1" s="10" t="s">
        <v>30</v>
      </c>
    </row>
    <row r="2" spans="1:5" x14ac:dyDescent="0.25">
      <c r="A2" s="5" t="s">
        <v>16</v>
      </c>
      <c r="B2" s="11">
        <f t="array" ref="B2">COUNT(MATCH("*"&amp;A2&amp;",*",Лист1!E$2:E$99&amp;",",))</f>
        <v>1</v>
      </c>
      <c r="C2">
        <f>COUNTIF(Лист1!E:E,"*"&amp;A2&amp;"*")</f>
        <v>2</v>
      </c>
      <c r="D2">
        <f t="array" ref="D2">COUNT(SEARCH(A2,Лист1!E$2:E$99))</f>
        <v>2</v>
      </c>
      <c r="E2">
        <f>COUNT(INDEX(SEARCH(A2,Лист1!E$2:E$99),))</f>
        <v>2</v>
      </c>
    </row>
    <row r="3" spans="1:5" x14ac:dyDescent="0.25">
      <c r="A3" s="5" t="s">
        <v>17</v>
      </c>
      <c r="B3" s="11">
        <f t="array" ref="B3">COUNT(MATCH("*"&amp;A3&amp;",*",Лист1!E$2:E$99&amp;",",))</f>
        <v>0</v>
      </c>
      <c r="C3">
        <f>COUNTIF(Лист1!E:E,"*"&amp;A3&amp;"*")</f>
        <v>0</v>
      </c>
      <c r="D3">
        <f t="array" ref="D3">COUNT(SEARCH(A3,Лист1!E$2:E$99))</f>
        <v>0</v>
      </c>
      <c r="E3">
        <f>COUNT(INDEX(SEARCH(A3,Лист1!E$2:E$99),))</f>
        <v>0</v>
      </c>
    </row>
    <row r="4" spans="1:5" x14ac:dyDescent="0.25">
      <c r="A4" s="5" t="s">
        <v>18</v>
      </c>
      <c r="B4" s="11">
        <f t="array" ref="B4">COUNT(MATCH("*"&amp;A4&amp;",*",Лист1!E$2:E$99&amp;",",))</f>
        <v>1</v>
      </c>
      <c r="C4">
        <f>COUNTIF(Лист1!E:E,"*"&amp;A4&amp;"*")</f>
        <v>2</v>
      </c>
      <c r="D4">
        <f t="array" ref="D4">COUNT(SEARCH(A4,Лист1!E$2:E$99))</f>
        <v>2</v>
      </c>
      <c r="E4">
        <f>COUNT(INDEX(SEARCH(A4,Лист1!E$2:E$99),))</f>
        <v>2</v>
      </c>
    </row>
    <row r="5" spans="1:5" x14ac:dyDescent="0.25">
      <c r="A5" s="5" t="s">
        <v>19</v>
      </c>
      <c r="B5" s="11">
        <f t="array" ref="B5">COUNT(MATCH("*"&amp;A5&amp;",*",Лист1!E$2:E$99&amp;",",))</f>
        <v>1</v>
      </c>
      <c r="C5">
        <f>COUNTIF(Лист1!E:E,"*"&amp;A5&amp;"*")</f>
        <v>2</v>
      </c>
      <c r="D5">
        <f t="array" ref="D5">COUNT(SEARCH(A5,Лист1!E$2:E$99))</f>
        <v>2</v>
      </c>
      <c r="E5">
        <f>COUNT(INDEX(SEARCH(A5,Лист1!E$2:E$99),))</f>
        <v>2</v>
      </c>
    </row>
    <row r="6" spans="1:5" x14ac:dyDescent="0.25">
      <c r="A6" s="5" t="s">
        <v>20</v>
      </c>
      <c r="B6" s="11">
        <f t="array" ref="B6">COUNT(MATCH("*"&amp;A6&amp;",*",Лист1!E$2:E$99&amp;",",))</f>
        <v>1</v>
      </c>
      <c r="C6">
        <f>COUNTIF(Лист1!E:E,"*"&amp;A6&amp;"*")</f>
        <v>1</v>
      </c>
      <c r="D6">
        <f t="array" ref="D6">COUNT(SEARCH(A6,Лист1!E$2:E$99))</f>
        <v>1</v>
      </c>
      <c r="E6">
        <f>COUNT(INDEX(SEARCH(A6,Лист1!E$2:E$99),))</f>
        <v>1</v>
      </c>
    </row>
    <row r="7" spans="1:5" x14ac:dyDescent="0.25">
      <c r="A7" s="5" t="s">
        <v>21</v>
      </c>
      <c r="B7" s="11">
        <f t="array" ref="B7">COUNT(MATCH("*"&amp;A7&amp;",*",Лист1!E$2:E$99&amp;",",))</f>
        <v>0</v>
      </c>
      <c r="C7">
        <f>COUNTIF(Лист1!E:E,"*"&amp;A7&amp;"*")</f>
        <v>0</v>
      </c>
      <c r="D7">
        <f t="array" ref="D7">COUNT(SEARCH(A7,Лист1!E$2:E$99))</f>
        <v>0</v>
      </c>
      <c r="E7">
        <f>COUNT(INDEX(SEARCH(A7,Лист1!E$2:E$99),))</f>
        <v>0</v>
      </c>
    </row>
    <row r="8" spans="1:5" x14ac:dyDescent="0.25">
      <c r="A8" s="5" t="s">
        <v>22</v>
      </c>
      <c r="B8" s="11">
        <f t="array" ref="B8">COUNT(MATCH("*"&amp;A8&amp;",*",Лист1!E$2:E$99&amp;",",))</f>
        <v>1</v>
      </c>
      <c r="C8">
        <f>COUNTIF(Лист1!E:E,"*"&amp;A8&amp;"*")</f>
        <v>1</v>
      </c>
      <c r="D8">
        <f t="array" ref="D8">COUNT(SEARCH(A8,Лист1!E$2:E$99))</f>
        <v>1</v>
      </c>
      <c r="E8">
        <f>COUNT(INDEX(SEARCH(A8,Лист1!E$2:E$99),))</f>
        <v>1</v>
      </c>
    </row>
    <row r="9" spans="1:5" x14ac:dyDescent="0.25">
      <c r="A9" s="5" t="s">
        <v>23</v>
      </c>
      <c r="B9" s="11">
        <f t="array" ref="B9">COUNT(MATCH("*"&amp;A9&amp;",*",Лист1!E$2:E$99&amp;",",))</f>
        <v>0</v>
      </c>
      <c r="C9">
        <f>COUNTIF(Лист1!E:E,"*"&amp;A9&amp;"*")</f>
        <v>0</v>
      </c>
      <c r="D9">
        <f t="array" ref="D9">COUNT(SEARCH(A9,Лист1!E$2:E$99))</f>
        <v>0</v>
      </c>
      <c r="E9">
        <f>COUNT(INDEX(SEARCH(A9,Лист1!E$2:E$99),))</f>
        <v>0</v>
      </c>
    </row>
    <row r="10" spans="1:5" x14ac:dyDescent="0.25">
      <c r="A10" s="5" t="s">
        <v>24</v>
      </c>
      <c r="B10" s="11">
        <f t="array" ref="B10">COUNT(MATCH("*"&amp;A10&amp;",*",Лист1!E$2:E$99&amp;",",))</f>
        <v>1</v>
      </c>
      <c r="C10">
        <f>COUNTIF(Лист1!E:E,"*"&amp;A10&amp;"*")</f>
        <v>2</v>
      </c>
      <c r="D10">
        <f t="array" ref="D10">COUNT(SEARCH(A10,Лист1!E$2:E$99))</f>
        <v>2</v>
      </c>
      <c r="E10">
        <f>COUNT(INDEX(SEARCH(A10,Лист1!E$2:E$99),))</f>
        <v>2</v>
      </c>
    </row>
    <row r="11" spans="1:5" x14ac:dyDescent="0.25">
      <c r="A11" s="5" t="s">
        <v>25</v>
      </c>
      <c r="B11" s="11">
        <f t="array" ref="B11">COUNT(MATCH("*"&amp;A11&amp;",*",Лист1!E$2:E$99&amp;",",))</f>
        <v>1</v>
      </c>
      <c r="C11">
        <f>COUNTIF(Лист1!E:E,"*"&amp;A11&amp;"*")</f>
        <v>1</v>
      </c>
      <c r="D11">
        <f t="array" ref="D11">COUNT(SEARCH(A11,Лист1!E$2:E$99))</f>
        <v>1</v>
      </c>
      <c r="E11">
        <f>COUNT(INDEX(SEARCH(A11,Лист1!E$2:E$99),))</f>
        <v>1</v>
      </c>
    </row>
    <row r="12" spans="1:5" x14ac:dyDescent="0.25">
      <c r="A12" s="5" t="s">
        <v>26</v>
      </c>
      <c r="B12" s="11">
        <f t="array" ref="B12">COUNT(MATCH("*"&amp;A12&amp;",*",Лист1!E$2:E$99&amp;",",))</f>
        <v>0</v>
      </c>
      <c r="C12">
        <f>COUNTIF(Лист1!E:E,"*"&amp;A12&amp;"*")</f>
        <v>0</v>
      </c>
      <c r="D12">
        <f t="array" ref="D12">COUNT(SEARCH(A12,Лист1!E$2:E$99))</f>
        <v>0</v>
      </c>
      <c r="E12">
        <f>COUNT(INDEX(SEARCH(A12,Лист1!E$2:E$99),))</f>
        <v>0</v>
      </c>
    </row>
    <row r="13" spans="1:5" x14ac:dyDescent="0.25">
      <c r="A13" s="5" t="s">
        <v>27</v>
      </c>
      <c r="B13" s="11">
        <f t="array" ref="B13">COUNT(MATCH("*"&amp;A13&amp;",*",Лист1!E$2:E$99&amp;",",))</f>
        <v>0</v>
      </c>
      <c r="C13">
        <f>COUNTIF(Лист1!E:E,"*"&amp;A13&amp;"*")</f>
        <v>0</v>
      </c>
      <c r="D13">
        <f t="array" ref="D13">COUNT(SEARCH(A13,Лист1!E$2:E$99))</f>
        <v>0</v>
      </c>
      <c r="E13">
        <f>COUNT(INDEX(SEARCH(A13,Лист1!E$2:E$99),))</f>
        <v>0</v>
      </c>
    </row>
    <row r="14" spans="1:5" x14ac:dyDescent="0.25">
      <c r="A14" s="5" t="s">
        <v>28</v>
      </c>
      <c r="B14" s="11">
        <f t="array" ref="B14">COUNT(MATCH("*"&amp;A14&amp;",*",Лист1!E$2:E$99&amp;",",))</f>
        <v>1</v>
      </c>
      <c r="C14">
        <f>COUNTIF(Лист1!E:E,"*"&amp;A14&amp;"*")</f>
        <v>1</v>
      </c>
      <c r="D14">
        <f t="array" ref="D14">COUNT(SEARCH(A14,Лист1!E$2:E$99))</f>
        <v>1</v>
      </c>
      <c r="E14">
        <f>COUNT(INDEX(SEARCH(A14,Лист1!E$2:E$99),))</f>
        <v>1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alexeinahai</dc:creator>
  <cp:lastModifiedBy>ГАВ</cp:lastModifiedBy>
  <dcterms:created xsi:type="dcterms:W3CDTF">2019-03-15T05:43:03Z</dcterms:created>
  <dcterms:modified xsi:type="dcterms:W3CDTF">2019-03-21T11:49:10Z</dcterms:modified>
</cp:coreProperties>
</file>