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500"/>
  </bookViews>
  <sheets>
    <sheet name="Лист1" sheetId="1" r:id="rId1"/>
  </sheets>
  <externalReferences>
    <externalReference r:id="rId2"/>
  </externalReferences>
  <definedNames>
    <definedName name="Менеджеры2">'[1]2017-2018'!$AE$1967:$AE$1980</definedName>
    <definedName name="Модели">'[1]2017-2018'!$Z$7:$Z$15</definedName>
    <definedName name="Чек">'[1]2017-2018'!$X$11:$X$12</definedName>
  </definedNames>
  <calcPr calcId="152511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F2" i="1"/>
  <c r="E2" i="1"/>
  <c r="G3" i="1"/>
  <c r="G4" i="1"/>
  <c r="G5" i="1"/>
  <c r="G6" i="1"/>
  <c r="G7" i="1"/>
  <c r="G8" i="1"/>
  <c r="G9" i="1"/>
  <c r="G10" i="1"/>
  <c r="G11" i="1"/>
  <c r="F3" i="1"/>
  <c r="F4" i="1"/>
  <c r="F5" i="1"/>
  <c r="F6" i="1"/>
  <c r="F7" i="1"/>
  <c r="F8" i="1"/>
  <c r="F9" i="1"/>
  <c r="F10" i="1"/>
  <c r="F11" i="1"/>
  <c r="E3" i="1"/>
  <c r="E4" i="1"/>
  <c r="E5" i="1"/>
  <c r="E6" i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<sst xmlns="http://schemas.openxmlformats.org/spreadsheetml/2006/main" count="27" uniqueCount="19">
  <si>
    <t>дата</t>
  </si>
  <si>
    <t>менеджер</t>
  </si>
  <si>
    <t>Ф.И.О. клиента</t>
  </si>
  <si>
    <t>номер телефона</t>
  </si>
  <si>
    <t>Слободчиков</t>
  </si>
  <si>
    <t>Нина Сергеевна</t>
  </si>
  <si>
    <t>Мингалев</t>
  </si>
  <si>
    <t>Дмитрий</t>
  </si>
  <si>
    <t>Михаил</t>
  </si>
  <si>
    <t xml:space="preserve">Скориков </t>
  </si>
  <si>
    <t>Мезинцев</t>
  </si>
  <si>
    <t>Роман</t>
  </si>
  <si>
    <t>Александр</t>
  </si>
  <si>
    <t>информация</t>
  </si>
  <si>
    <t>Корепин Евгений</t>
  </si>
  <si>
    <t>Алексей Валентинович</t>
  </si>
  <si>
    <t>Иванов</t>
  </si>
  <si>
    <t>№ стр</t>
  </si>
  <si>
    <t>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</si>
</sst>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1">
    <dxf>
      <font>
        <b val="0"/>
        <i val="0"/>
        <strike val="0"/>
        <u val="none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andr/Library/Containers/com.apple.mail/Data/Library/Mail%20Downloads/B2966286-0DD4-409E-8FFD-EA4476320DAF/&#1058;&#1056;&#1040;&#1060;&#1048;&#1050;%20&#1058;&#1052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201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2" sqref="E2"/>
    </sheetView>
  </sheetViews>
  <sheetFormatPr defaultColWidth="11" defaultRowHeight="15.75" x14ac:dyDescent="0.25"/>
  <cols>
    <col min="2" max="2" width="10.125" customWidth="1"/>
    <col min="3" max="3" width="20.125" customWidth="1"/>
    <col min="4" max="4" width="24.5" customWidth="1"/>
    <col min="5" max="5" width="14.25" customWidth="1"/>
    <col min="6" max="6" width="5.5" customWidth="1"/>
    <col min="7" max="7" width="6.875" customWidth="1"/>
  </cols>
  <sheetData>
    <row r="1" spans="1:7" x14ac:dyDescent="0.25">
      <c r="A1" s="1" t="s">
        <v>0</v>
      </c>
      <c r="B1" s="1" t="s">
        <v>1</v>
      </c>
      <c r="C1" s="2" t="s">
        <v>2</v>
      </c>
      <c r="D1" s="3" t="s">
        <v>3</v>
      </c>
      <c r="E1" t="s">
        <v>13</v>
      </c>
      <c r="F1" t="s">
        <v>17</v>
      </c>
      <c r="G1" t="s">
        <v>18</v>
      </c>
    </row>
    <row r="2" spans="1:7" x14ac:dyDescent="0.25">
      <c r="A2" s="5">
        <v>42675</v>
      </c>
      <c r="B2" s="4" t="s">
        <v>4</v>
      </c>
      <c r="C2" s="4" t="s">
        <v>5</v>
      </c>
      <c r="D2" s="6">
        <v>89323200000</v>
      </c>
      <c r="E2" t="str">
        <f>COUNTIF(D$1:D2,D2)&amp;"\"&amp;D2</f>
        <v>1\89323200000</v>
      </c>
      <c r="F2" t="str">
        <f>IFERROR(MATCH(COUNTIF(D$1:D2,D2)-1&amp;"\"&amp;D2,E$1:E2,),"")</f>
        <v/>
      </c>
      <c r="G2" t="str">
        <f>IF(F2="","",A2-INDEX(A:A,F2))</f>
        <v/>
      </c>
    </row>
    <row r="3" spans="1:7" x14ac:dyDescent="0.25">
      <c r="A3" s="5">
        <v>42676</v>
      </c>
      <c r="B3" s="4" t="s">
        <v>6</v>
      </c>
      <c r="C3" s="4" t="s">
        <v>7</v>
      </c>
      <c r="D3" s="6">
        <v>89323200001</v>
      </c>
      <c r="E3" t="str">
        <f>COUNTIF(D$2:D3,D3)&amp;"\"&amp;D3</f>
        <v>1\89323200001</v>
      </c>
      <c r="F3" t="str">
        <f>IFERROR(MATCH(COUNTIF(D$1:D3,D3)-1&amp;"\"&amp;D3,E$1:E3,),"")</f>
        <v/>
      </c>
      <c r="G3" t="str">
        <f t="shared" ref="G3:G11" si="0">IF(F3="","",A3-INDEX(A:A,F3))</f>
        <v/>
      </c>
    </row>
    <row r="4" spans="1:7" x14ac:dyDescent="0.25">
      <c r="A4" s="5">
        <v>42677</v>
      </c>
      <c r="B4" s="4" t="s">
        <v>4</v>
      </c>
      <c r="C4" s="4" t="s">
        <v>15</v>
      </c>
      <c r="D4" s="6">
        <v>89323200002</v>
      </c>
      <c r="E4" t="str">
        <f>COUNTIF(D$2:D4,D4)&amp;"\"&amp;D4</f>
        <v>1\89323200002</v>
      </c>
      <c r="F4" t="str">
        <f>IFERROR(MATCH(COUNTIF(D$1:D4,D4)-1&amp;"\"&amp;D4,E$1:E4,),"")</f>
        <v/>
      </c>
      <c r="G4" t="str">
        <f t="shared" si="0"/>
        <v/>
      </c>
    </row>
    <row r="5" spans="1:7" x14ac:dyDescent="0.25">
      <c r="A5" s="5">
        <v>42678</v>
      </c>
      <c r="B5" s="4" t="s">
        <v>6</v>
      </c>
      <c r="C5" s="4" t="s">
        <v>14</v>
      </c>
      <c r="D5" s="6">
        <v>89323200003</v>
      </c>
      <c r="E5" t="str">
        <f>COUNTIF(D$2:D5,D5)&amp;"\"&amp;D5</f>
        <v>1\89323200003</v>
      </c>
      <c r="F5" t="str">
        <f>IFERROR(MATCH(COUNTIF(D$1:D5,D5)-1&amp;"\"&amp;D5,E$1:E5,),"")</f>
        <v/>
      </c>
      <c r="G5" t="str">
        <f t="shared" si="0"/>
        <v/>
      </c>
    </row>
    <row r="6" spans="1:7" x14ac:dyDescent="0.25">
      <c r="A6" s="5">
        <v>42679</v>
      </c>
      <c r="B6" s="4" t="s">
        <v>4</v>
      </c>
      <c r="C6" s="4" t="s">
        <v>8</v>
      </c>
      <c r="D6" s="6">
        <v>89323200004</v>
      </c>
      <c r="E6" t="str">
        <f>COUNTIF(D$2:D6,D6)&amp;"\"&amp;D6</f>
        <v>1\89323200004</v>
      </c>
      <c r="F6" t="str">
        <f>IFERROR(MATCH(COUNTIF(D$1:D6,D6)-1&amp;"\"&amp;D6,E$1:E6,),"")</f>
        <v/>
      </c>
      <c r="G6" t="str">
        <f t="shared" si="0"/>
        <v/>
      </c>
    </row>
    <row r="7" spans="1:7" x14ac:dyDescent="0.25">
      <c r="A7" s="5">
        <v>42680</v>
      </c>
      <c r="B7" s="4" t="s">
        <v>6</v>
      </c>
      <c r="C7" s="4" t="s">
        <v>16</v>
      </c>
      <c r="D7" s="6">
        <v>89323200000</v>
      </c>
      <c r="E7" t="str">
        <f>COUNTIF(D$2:D7,D7)&amp;"\"&amp;D7</f>
        <v>2\89323200000</v>
      </c>
      <c r="F7">
        <f>IFERROR(MATCH(COUNTIF(D$1:D7,D7)-1&amp;"\"&amp;D7,E$1:E7,),"")</f>
        <v>2</v>
      </c>
      <c r="G7">
        <f t="shared" si="0"/>
        <v>5</v>
      </c>
    </row>
    <row r="8" spans="1:7" x14ac:dyDescent="0.25">
      <c r="A8" s="5">
        <v>42681</v>
      </c>
      <c r="B8" s="4" t="s">
        <v>9</v>
      </c>
      <c r="C8" s="4" t="s">
        <v>10</v>
      </c>
      <c r="D8" s="6">
        <v>89323200006</v>
      </c>
      <c r="E8" t="str">
        <f>COUNTIF(D$2:D8,D8)&amp;"\"&amp;D8</f>
        <v>1\89323200006</v>
      </c>
      <c r="F8" t="str">
        <f>IFERROR(MATCH(COUNTIF(D$1:D8,D8)-1&amp;"\"&amp;D8,E$1:E8,),"")</f>
        <v/>
      </c>
      <c r="G8" t="str">
        <f t="shared" si="0"/>
        <v/>
      </c>
    </row>
    <row r="9" spans="1:7" x14ac:dyDescent="0.25">
      <c r="A9" s="5">
        <v>42682</v>
      </c>
      <c r="B9" s="4" t="s">
        <v>6</v>
      </c>
      <c r="C9" s="4" t="s">
        <v>11</v>
      </c>
      <c r="D9" s="6">
        <v>89323200007</v>
      </c>
      <c r="E9" t="str">
        <f>COUNTIF(D$2:D9,D9)&amp;"\"&amp;D9</f>
        <v>1\89323200007</v>
      </c>
      <c r="F9" t="str">
        <f>IFERROR(MATCH(COUNTIF(D$1:D9,D9)-1&amp;"\"&amp;D9,E$1:E9,),"")</f>
        <v/>
      </c>
      <c r="G9" t="str">
        <f t="shared" si="0"/>
        <v/>
      </c>
    </row>
    <row r="10" spans="1:7" x14ac:dyDescent="0.25">
      <c r="A10" s="5">
        <v>42683</v>
      </c>
      <c r="B10" s="4" t="s">
        <v>6</v>
      </c>
      <c r="C10" s="4" t="s">
        <v>12</v>
      </c>
      <c r="D10" s="6">
        <v>89323200001</v>
      </c>
      <c r="E10" t="str">
        <f>COUNTIF(D$2:D10,D10)&amp;"\"&amp;D10</f>
        <v>2\89323200001</v>
      </c>
      <c r="F10">
        <f>IFERROR(MATCH(COUNTIF(D$1:D10,D10)-1&amp;"\"&amp;D10,E$1:E10,),"")</f>
        <v>3</v>
      </c>
      <c r="G10">
        <f t="shared" si="0"/>
        <v>7</v>
      </c>
    </row>
    <row r="11" spans="1:7" x14ac:dyDescent="0.25">
      <c r="A11" s="5">
        <v>42684</v>
      </c>
      <c r="B11" s="4" t="s">
        <v>4</v>
      </c>
      <c r="C11" s="4" t="s">
        <v>12</v>
      </c>
      <c r="D11" s="6">
        <v>89323200000</v>
      </c>
      <c r="E11" t="str">
        <f>COUNTIF(D$2:D11,D11)&amp;"\"&amp;D11</f>
        <v>3\89323200000</v>
      </c>
      <c r="F11">
        <f>IFERROR(MATCH(COUNTIF(D$1:D11,D11)-1&amp;"\"&amp;D11,E$1:E11,),"")</f>
        <v>7</v>
      </c>
      <c r="G11">
        <f t="shared" si="0"/>
        <v>4</v>
      </c>
    </row>
  </sheetData>
  <conditionalFormatting sqref="D1:D11">
    <cfRule type="duplicateValues" dxfId="0" priority="1"/>
  </conditionalFormatting>
  <dataValidations count="1">
    <dataValidation type="list" allowBlank="1" showInputMessage="1" showErrorMessage="1" sqref="B1:B11">
      <formula1>Менеджеры2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2019-03-26T16:44:44Z</dcterms:created>
  <dcterms:modified xsi:type="dcterms:W3CDTF">2019-03-26T17:32:23Z</dcterms:modified>
</cp:coreProperties>
</file>