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/>
  <bookViews>
    <workbookView xWindow="645" yWindow="1185" windowWidth="28155" windowHeight="16440" tabRatio="500"/>
  </bookViews>
  <sheets>
    <sheet name="Лист1" sheetId="1" r:id="rId1"/>
  </sheets>
  <externalReferences>
    <externalReference r:id="rId2"/>
  </externalReferences>
  <definedNames>
    <definedName name="Менеджеры2">'[1]2017-2018'!$AE$1967:$AE$1980</definedName>
    <definedName name="Модели">'[1]2017-2018'!$Z$7:$Z$15</definedName>
    <definedName name="Чек">'[1]2017-2018'!$X$11:$X$12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  <c r="E2" i="1"/>
  <c r="E3" i="1"/>
  <c r="E4" i="1"/>
  <c r="E5" i="1"/>
  <c r="E6" i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<sst xmlns="http://schemas.openxmlformats.org/spreadsheetml/2006/main" count="25" uniqueCount="17">
  <si>
    <t>дата</t>
  </si>
  <si>
    <t>менеджер</t>
  </si>
  <si>
    <t>Ф.И.О. клиента</t>
  </si>
  <si>
    <t>номер телефона</t>
  </si>
  <si>
    <t>Слободчиков</t>
  </si>
  <si>
    <t>Нина Сергеевна</t>
  </si>
  <si>
    <t>Мингалев</t>
  </si>
  <si>
    <t>Дмитрий</t>
  </si>
  <si>
    <t>Михаил</t>
  </si>
  <si>
    <t xml:space="preserve">Скориков </t>
  </si>
  <si>
    <t>Мезинцев</t>
  </si>
  <si>
    <t>Роман</t>
  </si>
  <si>
    <t>Александр</t>
  </si>
  <si>
    <t>информация</t>
  </si>
  <si>
    <t>Корепин Евгений</t>
  </si>
  <si>
    <t>Алексей Валентинович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</si>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</sst>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1">
    <dxf>
      <font>
        <b val="0"/>
        <i val="0"/>
        <strike val="0"/>
        <u val="none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andr/Library/Containers/com.apple.mail/Data/Library/Mail%20Downloads/B2966286-0DD4-409E-8FFD-EA4476320DAF/&#1058;&#1056;&#1040;&#1060;&#1048;&#1050;%20&#1058;&#1052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2018"/>
      <sheetName val="Лист2"/>
      <sheetName val="Лист3"/>
      <sheetName val="Лист1"/>
    </sheetNames>
    <sheetDataSet>
      <sheetData sheetId="0">
        <row r="7">
          <cell r="Z7" t="str">
            <v>Q50</v>
          </cell>
        </row>
        <row r="8">
          <cell r="Z8" t="str">
            <v>QX50</v>
          </cell>
        </row>
        <row r="9">
          <cell r="Z9" t="str">
            <v>QX60</v>
          </cell>
        </row>
        <row r="10">
          <cell r="Z10" t="str">
            <v>QX80</v>
          </cell>
        </row>
        <row r="11">
          <cell r="Z11" t="str">
            <v>Q30</v>
          </cell>
        </row>
        <row r="12">
          <cell r="X12" t="str">
            <v>Х</v>
          </cell>
          <cell r="Z12" t="str">
            <v>QX30</v>
          </cell>
        </row>
        <row r="13">
          <cell r="Z13" t="str">
            <v>Q60</v>
          </cell>
        </row>
        <row r="14">
          <cell r="Z14" t="str">
            <v>Q70</v>
          </cell>
        </row>
        <row r="15">
          <cell r="Z15" t="str">
            <v>QX70</v>
          </cell>
        </row>
        <row r="1969">
          <cell r="AE1969" t="str">
            <v>Свиридов</v>
          </cell>
        </row>
        <row r="1970">
          <cell r="AE1970" t="str">
            <v>Киндоров</v>
          </cell>
        </row>
        <row r="1971">
          <cell r="AE1971" t="str">
            <v>Пушников</v>
          </cell>
        </row>
        <row r="1972">
          <cell r="AE1972" t="str">
            <v>Филинов</v>
          </cell>
        </row>
        <row r="1973">
          <cell r="AE1973" t="str">
            <v>Орлова</v>
          </cell>
        </row>
        <row r="1974">
          <cell r="AE1974" t="str">
            <v>Бахвалова</v>
          </cell>
        </row>
        <row r="1975">
          <cell r="AE1975" t="str">
            <v>Панкратов</v>
          </cell>
        </row>
        <row r="1976">
          <cell r="AE1976" t="str">
            <v>Вострецов</v>
          </cell>
        </row>
        <row r="1977">
          <cell r="AE1977" t="str">
            <v>Казалов</v>
          </cell>
        </row>
        <row r="1978">
          <cell r="AE1978" t="str">
            <v>Подыниногин</v>
          </cell>
        </row>
        <row r="1979">
          <cell r="AE1979" t="str">
            <v>Ветошкин</v>
          </cell>
        </row>
        <row r="1980">
          <cell r="AE1980" t="str">
            <v>Савельев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1"/>
  <sheetViews>
    <sheetView tabSelected="1" workbookViewId="0">
      <selection activeCell="F2" sqref="F2"/>
    </sheetView>
  </sheetViews>
  <sheetFormatPr defaultColWidth="11" defaultRowHeight="15.75" x14ac:dyDescent="0.25"/>
  <cols>
    <col min="2" max="2" width="10.125" customWidth="1"/>
    <col min="3" max="3" width="20.125" customWidth="1"/>
    <col min="4" max="4" width="24.5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3" t="s">
        <v>3</v>
      </c>
      <c r="E1" t="s">
        <v>13</v>
      </c>
    </row>
    <row r="2" spans="1:6" x14ac:dyDescent="0.25">
      <c r="A2" s="5">
        <v>42675</v>
      </c>
      <c r="B2" s="4" t="s">
        <v>4</v>
      </c>
      <c r="C2" s="4" t="s">
        <v>5</v>
      </c>
      <c r="D2" s="6">
        <v>89323200000</v>
      </c>
      <c r="E2" s="7">
        <f>IFERROR(A2+LOOKUP(,-A$1:A1/(D$1:D1=D2)),)</f>
        <v>0</v>
      </c>
      <c r="F2" s="7">
        <f>IFERROR(-LOOKUP(,-ROW(D$1:D1)/(D$1:D1=D2)),)</f>
        <v>0</v>
      </c>
    </row>
    <row r="3" spans="1:6" x14ac:dyDescent="0.25">
      <c r="A3" s="5">
        <v>42676</v>
      </c>
      <c r="B3" s="4" t="s">
        <v>6</v>
      </c>
      <c r="C3" s="4" t="s">
        <v>7</v>
      </c>
      <c r="D3" s="6">
        <v>89323200001</v>
      </c>
      <c r="E3" s="7">
        <f>IFERROR(A3+LOOKUP(,-A$1:A2/(D$1:D2=D3)),)</f>
        <v>0</v>
      </c>
      <c r="F3" s="7">
        <f>IFERROR(-LOOKUP(,-ROW(D$1:D2)/(D$1:D2=D3)),)</f>
        <v>0</v>
      </c>
    </row>
    <row r="4" spans="1:6" x14ac:dyDescent="0.25">
      <c r="A4" s="5">
        <v>42677</v>
      </c>
      <c r="B4" s="4" t="s">
        <v>4</v>
      </c>
      <c r="C4" s="4" t="s">
        <v>15</v>
      </c>
      <c r="D4" s="6">
        <v>89323200002</v>
      </c>
      <c r="E4" s="7">
        <f>IFERROR(A4+LOOKUP(,-A$1:A3/(D$1:D3=D4)),)</f>
        <v>0</v>
      </c>
      <c r="F4" s="7">
        <f>IFERROR(-LOOKUP(,-ROW(D$1:D3)/(D$1:D3=D4)),)</f>
        <v>0</v>
      </c>
    </row>
    <row r="5" spans="1:6" x14ac:dyDescent="0.25">
      <c r="A5" s="5">
        <v>42678</v>
      </c>
      <c r="B5" s="4" t="s">
        <v>6</v>
      </c>
      <c r="C5" s="4" t="s">
        <v>14</v>
      </c>
      <c r="D5" s="6">
        <v>89323200003</v>
      </c>
      <c r="E5" s="7">
        <f>IFERROR(A5+LOOKUP(,-A$1:A4/(D$1:D4=D5)),)</f>
        <v>0</v>
      </c>
      <c r="F5" s="7">
        <f>IFERROR(-LOOKUP(,-ROW(D$1:D4)/(D$1:D4=D5)),)</f>
        <v>0</v>
      </c>
    </row>
    <row r="6" spans="1:6" x14ac:dyDescent="0.25">
      <c r="A6" s="5">
        <v>42679</v>
      </c>
      <c r="B6" s="4" t="s">
        <v>4</v>
      </c>
      <c r="C6" s="4" t="s">
        <v>8</v>
      </c>
      <c r="D6" s="6">
        <v>89323200004</v>
      </c>
      <c r="E6" s="7">
        <f>IFERROR(A6+LOOKUP(,-A$1:A5/(D$1:D5=D6)),)</f>
        <v>0</v>
      </c>
      <c r="F6" s="7">
        <f>IFERROR(-LOOKUP(,-ROW(D$1:D5)/(D$1:D5=D6)),)</f>
        <v>0</v>
      </c>
    </row>
    <row r="7" spans="1:6" x14ac:dyDescent="0.25">
      <c r="A7" s="5">
        <v>42680</v>
      </c>
      <c r="B7" s="4" t="s">
        <v>6</v>
      </c>
      <c r="C7" s="4" t="s">
        <v>16</v>
      </c>
      <c r="D7" s="6">
        <v>89323200000</v>
      </c>
      <c r="E7" s="7">
        <f>IFERROR(A7+LOOKUP(,-A$1:A6/(D$1:D6=D7)),)</f>
        <v>5</v>
      </c>
      <c r="F7" s="7">
        <f>IFERROR(-LOOKUP(,-ROW(D$1:D6)/(D$1:D6=D7)),)</f>
        <v>2</v>
      </c>
    </row>
    <row r="8" spans="1:6" x14ac:dyDescent="0.25">
      <c r="A8" s="5">
        <v>42681</v>
      </c>
      <c r="B8" s="4" t="s">
        <v>9</v>
      </c>
      <c r="C8" s="4" t="s">
        <v>10</v>
      </c>
      <c r="D8" s="6">
        <v>89323200006</v>
      </c>
      <c r="E8" s="7">
        <f>IFERROR(A8+LOOKUP(,-A$1:A7/(D$1:D7=D8)),)</f>
        <v>0</v>
      </c>
      <c r="F8" s="7">
        <f>IFERROR(-LOOKUP(,-ROW(D$1:D7)/(D$1:D7=D8)),)</f>
        <v>0</v>
      </c>
    </row>
    <row r="9" spans="1:6" x14ac:dyDescent="0.25">
      <c r="A9" s="5">
        <v>42682</v>
      </c>
      <c r="B9" s="4" t="s">
        <v>6</v>
      </c>
      <c r="C9" s="4" t="s">
        <v>11</v>
      </c>
      <c r="D9" s="6">
        <v>89323200007</v>
      </c>
      <c r="E9" s="7">
        <f>IFERROR(A9+LOOKUP(,-A$1:A8/(D$1:D8=D9)),)</f>
        <v>0</v>
      </c>
      <c r="F9" s="7">
        <f>IFERROR(-LOOKUP(,-ROW(D$1:D8)/(D$1:D8=D9)),)</f>
        <v>0</v>
      </c>
    </row>
    <row r="10" spans="1:6" x14ac:dyDescent="0.25">
      <c r="A10" s="5">
        <v>42683</v>
      </c>
      <c r="B10" s="4" t="s">
        <v>6</v>
      </c>
      <c r="C10" s="4" t="s">
        <v>12</v>
      </c>
      <c r="D10" s="6">
        <v>89323200001</v>
      </c>
      <c r="E10" s="7">
        <f>IFERROR(A10+LOOKUP(,-A$1:A9/(D$1:D9=D10)),)</f>
        <v>7</v>
      </c>
      <c r="F10" s="7">
        <f>IFERROR(-LOOKUP(,-ROW(D$1:D9)/(D$1:D9=D10)),)</f>
        <v>3</v>
      </c>
    </row>
    <row r="11" spans="1:6" x14ac:dyDescent="0.25">
      <c r="A11" s="5">
        <v>42684</v>
      </c>
      <c r="B11" s="4" t="s">
        <v>4</v>
      </c>
      <c r="C11" s="4" t="s">
        <v>12</v>
      </c>
      <c r="D11" s="6">
        <v>89323200000</v>
      </c>
      <c r="E11" s="7">
        <f>IFERROR(A11+LOOKUP(,-A$1:A10/(D$1:D10=D11)),)</f>
        <v>4</v>
      </c>
      <c r="F11" s="7">
        <f>IFERROR(-LOOKUP(,-ROW(D$1:D10)/(D$1:D10=D11)),)</f>
        <v>7</v>
      </c>
    </row>
  </sheetData>
  <conditionalFormatting sqref="D1:D11">
    <cfRule type="duplicateValues" dxfId="0" priority="1"/>
  </conditionalFormatting>
  <dataValidations count="1">
    <dataValidation type="list" allowBlank="1" showInputMessage="1" showErrorMessage="1" sqref="B1:B11">
      <formula1>Менеджеры2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Boroda</cp:lastModifiedBy>
  <dcterms:created xsi:type="dcterms:W3CDTF">2019-03-26T16:44:44Z</dcterms:created>
  <dcterms:modified xsi:type="dcterms:W3CDTF">2019-03-26T19:25:19Z</dcterms:modified>
</cp:coreProperties>
</file>