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1" sheetId="4" r:id="rId1"/>
    <sheet name="вид работ" sheetId="8" r:id="rId2"/>
  </sheets>
  <definedNames>
    <definedName name="_xlnm._FilterDatabase" localSheetId="0" hidden="1">Лист1!$A$1:$E$12</definedName>
    <definedName name="_xlnm.Print_Area" localSheetId="0">Лист1!$A$1:$F$12</definedName>
  </definedNames>
  <calcPr calcId="152511"/>
</workbook>
</file>

<file path=xl/calcChain.xml><?xml version="1.0" encoding="utf-8"?>
<calcChain xmlns="http://schemas.openxmlformats.org/spreadsheetml/2006/main">
  <c r="G3" i="4" l="1"/>
  <c r="G4" i="4"/>
  <c r="G5" i="4"/>
  <c r="G6" i="4"/>
  <c r="G7" i="4"/>
  <c r="G8" i="4"/>
  <c r="G9" i="4"/>
  <c r="G10" i="4"/>
  <c r="G11" i="4"/>
  <c r="G12" i="4"/>
  <c r="G2" i="4"/>
  <c r="E2" i="4"/>
  <c r="E3" i="4"/>
  <c r="E4" i="4"/>
  <c r="E5" i="4"/>
  <c r="E6" i="4"/>
  <c r="E7" i="4"/>
  <c r="E8" i="4"/>
  <c r="E9" i="4"/>
  <c r="E10" i="4"/>
  <c r="E11" i="4"/>
  <c r="E12" i="4"/>
</calcChain>
</file>

<file path=xl/sharedStrings.xml><?xml version="1.0" encoding="utf-8"?>
<sst xmlns="http://schemas.openxmlformats.org/spreadsheetml/2006/main" count="34" uniqueCount="22">
  <si>
    <t>№ п/п</t>
  </si>
  <si>
    <t>2024-2026</t>
  </si>
  <si>
    <t>2027-2029</t>
  </si>
  <si>
    <t>2036-2038</t>
  </si>
  <si>
    <t>2021-2023</t>
  </si>
  <si>
    <t>2033-2035</t>
  </si>
  <si>
    <t>2030-2032</t>
  </si>
  <si>
    <t>2018-2020</t>
  </si>
  <si>
    <t>крыша</t>
  </si>
  <si>
    <t>Вид работ</t>
  </si>
  <si>
    <t>Место</t>
  </si>
  <si>
    <t>процент износа</t>
  </si>
  <si>
    <t>фундамент</t>
  </si>
  <si>
    <t>фасад</t>
  </si>
  <si>
    <t>теплоснабжение</t>
  </si>
  <si>
    <t>год проведения</t>
  </si>
  <si>
    <t>кухня</t>
  </si>
  <si>
    <t>столвая</t>
  </si>
  <si>
    <t>амбар</t>
  </si>
  <si>
    <t>спалья</t>
  </si>
  <si>
    <t>туалет</t>
  </si>
  <si>
    <t xml:space="preserve">должно получиться 2027-2029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</si>
</sst>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%"/>
  </numFmts>
  <fonts count="26" x14ac:knownFonts="1"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0"/>
      <name val="Arial Cyr"/>
      <charset val="204"/>
    </font>
    <font>
      <sz val="11"/>
      <color theme="1"/>
      <name val="Times New Roman"/>
      <family val="2"/>
      <charset val="204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sz val="11"/>
      <color rgb="FF006100"/>
      <name val="Times New Roman"/>
      <family val="2"/>
      <charset val="204"/>
    </font>
    <font>
      <sz val="11"/>
      <color rgb="FF9C0006"/>
      <name val="Times New Roman"/>
      <family val="2"/>
      <charset val="204"/>
    </font>
    <font>
      <sz val="11"/>
      <color rgb="FF9C6500"/>
      <name val="Times New Roman"/>
      <family val="2"/>
      <charset val="204"/>
    </font>
    <font>
      <sz val="11"/>
      <color rgb="FF3F3F76"/>
      <name val="Times New Roman"/>
      <family val="2"/>
      <charset val="204"/>
    </font>
    <font>
      <b/>
      <sz val="11"/>
      <color rgb="FF3F3F3F"/>
      <name val="Times New Roman"/>
      <family val="2"/>
      <charset val="204"/>
    </font>
    <font>
      <b/>
      <sz val="11"/>
      <color rgb="FFFA7D00"/>
      <name val="Times New Roman"/>
      <family val="2"/>
      <charset val="204"/>
    </font>
    <font>
      <sz val="11"/>
      <color rgb="FFFA7D00"/>
      <name val="Times New Roman"/>
      <family val="2"/>
      <charset val="204"/>
    </font>
    <font>
      <b/>
      <sz val="11"/>
      <color theme="0"/>
      <name val="Times New Roman"/>
      <family val="2"/>
      <charset val="204"/>
    </font>
    <font>
      <sz val="11"/>
      <color rgb="FFFF0000"/>
      <name val="Times New Roman"/>
      <family val="2"/>
      <charset val="204"/>
    </font>
    <font>
      <i/>
      <sz val="11"/>
      <color rgb="FF7F7F7F"/>
      <name val="Times New Roman"/>
      <family val="2"/>
      <charset val="204"/>
    </font>
    <font>
      <b/>
      <sz val="11"/>
      <color theme="1"/>
      <name val="Times New Roman"/>
      <family val="2"/>
      <charset val="204"/>
    </font>
    <font>
      <sz val="11"/>
      <color theme="0"/>
      <name val="Times New Roman"/>
      <family val="2"/>
      <charset val="204"/>
    </font>
    <font>
      <sz val="11"/>
      <color indexed="8"/>
      <name val="Calibri"/>
      <family val="2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/>
    <xf numFmtId="0" fontId="19" fillId="0" borderId="0"/>
    <xf numFmtId="0" fontId="21" fillId="0" borderId="0"/>
  </cellStyleXfs>
  <cellXfs count="18">
    <xf numFmtId="0" fontId="0" fillId="0" borderId="0" xfId="0"/>
    <xf numFmtId="0" fontId="20" fillId="33" borderId="0" xfId="0" applyFont="1" applyFill="1" applyAlignment="1">
      <alignment vertical="center" wrapText="1"/>
    </xf>
    <xf numFmtId="0" fontId="20" fillId="33" borderId="10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 wrapText="1"/>
    </xf>
    <xf numFmtId="0" fontId="22" fillId="33" borderId="0" xfId="0" applyFont="1" applyFill="1"/>
    <xf numFmtId="0" fontId="20" fillId="33" borderId="0" xfId="0" applyFont="1" applyFill="1" applyAlignment="1">
      <alignment horizontal="center" vertical="center" wrapText="1"/>
    </xf>
    <xf numFmtId="0" fontId="22" fillId="33" borderId="0" xfId="0" applyFont="1" applyFill="1" applyAlignment="1">
      <alignment horizontal="center"/>
    </xf>
    <xf numFmtId="0" fontId="20" fillId="0" borderId="10" xfId="0" applyFont="1" applyFill="1" applyBorder="1" applyAlignment="1">
      <alignment horizontal="center" vertical="center" wrapText="1"/>
    </xf>
    <xf numFmtId="10" fontId="20" fillId="0" borderId="10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 wrapText="1"/>
    </xf>
    <xf numFmtId="0" fontId="25" fillId="0" borderId="10" xfId="0" applyNumberFormat="1" applyFont="1" applyFill="1" applyBorder="1" applyAlignment="1">
      <alignment horizontal="center" vertical="center" wrapText="1"/>
    </xf>
    <xf numFmtId="4" fontId="25" fillId="33" borderId="10" xfId="0" applyNumberFormat="1" applyFont="1" applyFill="1" applyBorder="1" applyAlignment="1">
      <alignment horizontal="center" vertical="center" wrapText="1"/>
    </xf>
    <xf numFmtId="164" fontId="0" fillId="0" borderId="10" xfId="0" applyNumberFormat="1" applyFont="1" applyBorder="1"/>
    <xf numFmtId="0" fontId="24" fillId="0" borderId="10" xfId="0" applyFont="1" applyBorder="1"/>
    <xf numFmtId="0" fontId="24" fillId="0" borderId="10" xfId="0" applyFont="1" applyBorder="1" applyAlignment="1">
      <alignment horizontal="center" vertical="center" wrapText="1"/>
    </xf>
    <xf numFmtId="4" fontId="25" fillId="0" borderId="10" xfId="0" applyNumberFormat="1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</cellXfs>
  <cellStyles count="46">
    <cellStyle name="20% - Акцент1 2" xfId="20"/>
    <cellStyle name="20% - Акцент2 2" xfId="24"/>
    <cellStyle name="20% - Акцент3 2" xfId="28"/>
    <cellStyle name="20% - Акцент4 2" xfId="32"/>
    <cellStyle name="20% - Акцент5 2" xfId="36"/>
    <cellStyle name="20% - Акцент6 2" xfId="40"/>
    <cellStyle name="40% - Акцент1 2" xfId="21"/>
    <cellStyle name="40% - Акцент2 2" xfId="25"/>
    <cellStyle name="40% - Акцент3 2" xfId="29"/>
    <cellStyle name="40% - Акцент4 2" xfId="33"/>
    <cellStyle name="40% - Акцент5 2" xfId="37"/>
    <cellStyle name="40% - Акцент6 2" xfId="41"/>
    <cellStyle name="60% - Акцент1 2" xfId="22"/>
    <cellStyle name="60% - Акцент2 2" xfId="26"/>
    <cellStyle name="60% - Акцент3 2" xfId="30"/>
    <cellStyle name="60% - Акцент4 2" xfId="34"/>
    <cellStyle name="60% - Акцент5 2" xfId="38"/>
    <cellStyle name="60% - Акцент6 2" xfId="42"/>
    <cellStyle name="Акцент1 2" xfId="19"/>
    <cellStyle name="Акцент2 2" xfId="23"/>
    <cellStyle name="Акцент3 2" xfId="27"/>
    <cellStyle name="Акцент4 2" xfId="31"/>
    <cellStyle name="Акцент5 2" xfId="35"/>
    <cellStyle name="Акцент6 2" xfId="39"/>
    <cellStyle name="Ввод  2" xfId="10"/>
    <cellStyle name="Вывод 2" xfId="11"/>
    <cellStyle name="Вычисление 2" xfId="12"/>
    <cellStyle name="Заголовок 1 2" xfId="3"/>
    <cellStyle name="Заголовок 2 2" xfId="4"/>
    <cellStyle name="Заголовок 3 2" xfId="5"/>
    <cellStyle name="Заголовок 4 2" xfId="6"/>
    <cellStyle name="Итог 2" xfId="18"/>
    <cellStyle name="Контрольная ячейка 2" xfId="14"/>
    <cellStyle name="Название" xfId="1" builtinId="15" customBuiltin="1"/>
    <cellStyle name="Нейтральный 2" xfId="9"/>
    <cellStyle name="Обычный" xfId="0" builtinId="0"/>
    <cellStyle name="Обычный 12" xfId="45"/>
    <cellStyle name="Обычный 2" xfId="43"/>
    <cellStyle name="Обычный 3" xfId="44"/>
    <cellStyle name="Обычный 4" xfId="2"/>
    <cellStyle name="Плохой 2" xfId="8"/>
    <cellStyle name="Пояснение 2" xfId="17"/>
    <cellStyle name="Примечание 2" xfId="16"/>
    <cellStyle name="Связанная ячейка 2" xfId="13"/>
    <cellStyle name="Текст предупреждения 2" xfId="15"/>
    <cellStyle name="Хороший 2" xfId="7"/>
  </cellStyles>
  <dxfs count="0"/>
  <tableStyles count="0" defaultTableStyle="TableStyleMedium2" defaultPivotStyle="PivotStyleLight16"/>
  <colors>
    <mruColors>
      <color rgb="FFFBFE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H12"/>
  <sheetViews>
    <sheetView tabSelected="1" zoomScale="80" zoomScaleNormal="80" zoomScaleSheetLayoutView="80" workbookViewId="0">
      <selection activeCell="G2" sqref="G2"/>
    </sheetView>
  </sheetViews>
  <sheetFormatPr defaultColWidth="9.140625" defaultRowHeight="15.75" x14ac:dyDescent="0.25"/>
  <cols>
    <col min="1" max="1" width="6.140625" style="5" customWidth="1"/>
    <col min="2" max="2" width="34.140625" style="5" customWidth="1"/>
    <col min="3" max="3" width="33.28515625" style="1" customWidth="1"/>
    <col min="4" max="4" width="21.140625" style="1" customWidth="1"/>
    <col min="5" max="5" width="50.5703125" style="1" customWidth="1"/>
    <col min="6" max="6" width="52" style="1" customWidth="1"/>
    <col min="7" max="7" width="10.5703125" style="1" bestFit="1" customWidth="1"/>
    <col min="8" max="16384" width="9.140625" style="1"/>
  </cols>
  <sheetData>
    <row r="1" spans="1:8" ht="77.45" customHeight="1" x14ac:dyDescent="0.25">
      <c r="A1" s="2" t="s">
        <v>0</v>
      </c>
      <c r="B1" s="3" t="s">
        <v>10</v>
      </c>
      <c r="C1" s="3" t="s">
        <v>9</v>
      </c>
      <c r="D1" s="3" t="s">
        <v>11</v>
      </c>
      <c r="E1" s="3" t="s">
        <v>15</v>
      </c>
    </row>
    <row r="2" spans="1:8" ht="28.15" customHeight="1" x14ac:dyDescent="0.2">
      <c r="A2" s="9">
        <v>1</v>
      </c>
      <c r="B2" s="10" t="s">
        <v>16</v>
      </c>
      <c r="C2" s="7" t="s">
        <v>14</v>
      </c>
      <c r="D2" s="8">
        <v>0.43169999999999997</v>
      </c>
      <c r="E2" s="8" t="str">
        <f>INDEX('вид работ'!A$2:A$9,MATCH(D2,INDEX('вид работ'!$B$2:$E$9,,MATCH(C2,'вид работ'!B$1:E$1,)),-1)+1)</f>
        <v>2027-2029</v>
      </c>
      <c r="F2" s="4" t="s">
        <v>21</v>
      </c>
      <c r="G2" s="6" t="str">
        <f>LOOKUP(-D2,-INDEX('вид работ'!$B$2:$E$9,,MATCH(C2,'вид работ'!B$1:E$1,)),'вид работ'!A$3:A$9)</f>
        <v>2027-2029</v>
      </c>
      <c r="H2" s="4"/>
    </row>
    <row r="3" spans="1:8" ht="28.15" customHeight="1" x14ac:dyDescent="0.2">
      <c r="A3" s="9">
        <v>2</v>
      </c>
      <c r="B3" s="10" t="s">
        <v>17</v>
      </c>
      <c r="C3" s="7" t="s">
        <v>8</v>
      </c>
      <c r="D3" s="8">
        <v>0.54810000000000003</v>
      </c>
      <c r="E3" s="8" t="str">
        <f>IFERROR(INDEX('вид работ'!A$2:A$9,MATCH(D3,INDEX('вид работ'!$B$2:$E$9,,MATCH(C3,'вид работ'!B$1:E$1,)),-1)+1),"--")</f>
        <v>2018-2020</v>
      </c>
      <c r="F3" s="4"/>
      <c r="G3" s="6" t="str">
        <f>LOOKUP(-D3,-INDEX('вид работ'!$B$2:$E$9,,MATCH(C3,'вид работ'!B$1:E$1,)),'вид работ'!A$3:A$9)</f>
        <v>2018-2020</v>
      </c>
      <c r="H3" s="4"/>
    </row>
    <row r="4" spans="1:8" ht="28.15" customHeight="1" x14ac:dyDescent="0.2">
      <c r="A4" s="9">
        <v>3</v>
      </c>
      <c r="B4" s="10" t="s">
        <v>18</v>
      </c>
      <c r="C4" s="7" t="s">
        <v>13</v>
      </c>
      <c r="D4" s="8">
        <v>0.25</v>
      </c>
      <c r="E4" s="8" t="str">
        <f>IFERROR(INDEX('вид работ'!A$2:A$9,MATCH(D4,INDEX('вид работ'!$B$2:$E$9,,MATCH(C4,'вид работ'!B$1:E$1,)),-1)+1),"--")</f>
        <v>2030-2032</v>
      </c>
      <c r="F4" s="4"/>
      <c r="G4" s="6" t="str">
        <f>LOOKUP(-D4,-INDEX('вид работ'!$B$2:$E$9,,MATCH(C4,'вид работ'!B$1:E$1,)),'вид работ'!A$3:A$9)</f>
        <v>2030-2032</v>
      </c>
    </row>
    <row r="5" spans="1:8" ht="28.15" customHeight="1" x14ac:dyDescent="0.2">
      <c r="A5" s="9">
        <v>4</v>
      </c>
      <c r="B5" s="10" t="s">
        <v>19</v>
      </c>
      <c r="C5" s="7" t="s">
        <v>8</v>
      </c>
      <c r="D5" s="8">
        <v>0.26</v>
      </c>
      <c r="E5" s="8" t="str">
        <f>IFERROR(INDEX('вид работ'!A$2:A$9,MATCH(D5,INDEX('вид работ'!$B$2:$E$9,,MATCH(C5,'вид работ'!B$1:E$1,)),-1)+1),"--")</f>
        <v>2021-2023</v>
      </c>
      <c r="F5" s="4"/>
      <c r="G5" s="6" t="str">
        <f>LOOKUP(-D5,-INDEX('вид работ'!$B$2:$E$9,,MATCH(C5,'вид работ'!B$1:E$1,)),'вид работ'!A$3:A$9)</f>
        <v>2021-2023</v>
      </c>
      <c r="H5" s="4"/>
    </row>
    <row r="6" spans="1:8" ht="28.15" customHeight="1" x14ac:dyDescent="0.2">
      <c r="A6" s="9">
        <v>5</v>
      </c>
      <c r="B6" s="10" t="s">
        <v>20</v>
      </c>
      <c r="C6" s="7" t="s">
        <v>13</v>
      </c>
      <c r="D6" s="8">
        <v>0.3</v>
      </c>
      <c r="E6" s="8" t="str">
        <f>IFERROR(INDEX('вид работ'!A$2:A$9,MATCH(D6,INDEX('вид работ'!$B$2:$E$9,,MATCH(C6,'вид работ'!B$1:E$1,)),-1)+1),"--")</f>
        <v>2024-2026</v>
      </c>
      <c r="F6" s="4"/>
      <c r="G6" s="6" t="str">
        <f>LOOKUP(-D6,-INDEX('вид работ'!$B$2:$E$9,,MATCH(C6,'вид работ'!B$1:E$1,)),'вид работ'!A$3:A$9)</f>
        <v>2024-2026</v>
      </c>
      <c r="H6" s="4"/>
    </row>
    <row r="7" spans="1:8" ht="28.15" customHeight="1" x14ac:dyDescent="0.2">
      <c r="A7" s="9">
        <v>6</v>
      </c>
      <c r="B7" s="10"/>
      <c r="C7" s="7" t="s">
        <v>12</v>
      </c>
      <c r="D7" s="8">
        <v>0.54500000000000004</v>
      </c>
      <c r="E7" s="8" t="str">
        <f>IFERROR(INDEX('вид работ'!A$2:A$9,MATCH(D7,INDEX('вид работ'!$B$2:$E$9,,MATCH(C7,'вид работ'!B$1:E$1,)),-1)+1),"--")</f>
        <v>2027-2029</v>
      </c>
      <c r="F7" s="4"/>
      <c r="G7" s="6" t="str">
        <f>LOOKUP(-D7,-INDEX('вид работ'!$B$2:$E$9,,MATCH(C7,'вид работ'!B$1:E$1,)),'вид работ'!A$3:A$9)</f>
        <v>2027-2029</v>
      </c>
      <c r="H7" s="4"/>
    </row>
    <row r="8" spans="1:8" ht="28.15" customHeight="1" x14ac:dyDescent="0.2">
      <c r="A8" s="9">
        <v>7</v>
      </c>
      <c r="B8" s="10"/>
      <c r="C8" s="7" t="s">
        <v>8</v>
      </c>
      <c r="D8" s="8">
        <v>0.6</v>
      </c>
      <c r="E8" s="8" t="str">
        <f>IFERROR(INDEX('вид работ'!A$2:A$9,MATCH(D8,INDEX('вид работ'!$B$2:$E$9,,MATCH(C8,'вид работ'!B$1:E$1,)),-1)+1),"--")</f>
        <v>2018-2020</v>
      </c>
      <c r="F8" s="4"/>
      <c r="G8" s="6" t="str">
        <f>LOOKUP(-D8,-INDEX('вид работ'!$B$2:$E$9,,MATCH(C8,'вид работ'!B$1:E$1,)),'вид работ'!A$3:A$9)</f>
        <v>2018-2020</v>
      </c>
      <c r="H8" s="4"/>
    </row>
    <row r="9" spans="1:8" ht="28.15" customHeight="1" x14ac:dyDescent="0.2">
      <c r="A9" s="9">
        <v>8</v>
      </c>
      <c r="B9" s="10"/>
      <c r="C9" s="7" t="s">
        <v>14</v>
      </c>
      <c r="D9" s="8">
        <v>0.53169999999999995</v>
      </c>
      <c r="E9" s="8" t="str">
        <f>IFERROR(INDEX('вид работ'!A$2:A$9,MATCH(D9,INDEX('вид работ'!$B$2:$E$9,,MATCH(C9,'вид работ'!B$1:E$1,)),-1)+1),"--")</f>
        <v>2021-2023</v>
      </c>
      <c r="F9" s="4"/>
      <c r="G9" s="6" t="str">
        <f>LOOKUP(-D9,-INDEX('вид работ'!$B$2:$E$9,,MATCH(C9,'вид работ'!B$1:E$1,)),'вид работ'!A$3:A$9)</f>
        <v>2021-2023</v>
      </c>
      <c r="H9" s="4"/>
    </row>
    <row r="10" spans="1:8" ht="28.15" customHeight="1" x14ac:dyDescent="0.2">
      <c r="A10" s="9">
        <v>9</v>
      </c>
      <c r="B10" s="10"/>
      <c r="C10" s="7" t="s">
        <v>8</v>
      </c>
      <c r="D10" s="8">
        <v>0.65</v>
      </c>
      <c r="E10" s="8" t="str">
        <f>IFERROR(INDEX('вид работ'!A$2:A$9,MATCH(D10,INDEX('вид работ'!$B$2:$E$9,,MATCH(C10,'вид работ'!B$1:E$1,)),-1)+1),"--")</f>
        <v>2018-2020</v>
      </c>
      <c r="F10" s="4"/>
      <c r="G10" s="6" t="str">
        <f>LOOKUP(-D10,-INDEX('вид работ'!$B$2:$E$9,,MATCH(C10,'вид работ'!B$1:E$1,)),'вид работ'!A$3:A$9)</f>
        <v>2018-2020</v>
      </c>
      <c r="H10" s="4"/>
    </row>
    <row r="11" spans="1:8" ht="28.15" customHeight="1" x14ac:dyDescent="0.2">
      <c r="A11" s="9">
        <v>10</v>
      </c>
      <c r="B11" s="10"/>
      <c r="C11" s="7" t="s">
        <v>13</v>
      </c>
      <c r="D11" s="8">
        <v>0.45</v>
      </c>
      <c r="E11" s="8" t="str">
        <f>IFERROR(INDEX('вид работ'!A$2:A$9,MATCH(D11,INDEX('вид работ'!$B$2:$E$9,,MATCH(C11,'вид работ'!B$1:E$1,)),-1)+1),"--")</f>
        <v>2018-2020</v>
      </c>
      <c r="F11" s="4"/>
      <c r="G11" s="6" t="str">
        <f>LOOKUP(-D11,-INDEX('вид работ'!$B$2:$E$9,,MATCH(C11,'вид работ'!B$1:E$1,)),'вид работ'!A$3:A$9)</f>
        <v>2018-2020</v>
      </c>
      <c r="H11" s="4"/>
    </row>
    <row r="12" spans="1:8" ht="28.15" customHeight="1" x14ac:dyDescent="0.2">
      <c r="A12" s="9">
        <v>11</v>
      </c>
      <c r="B12" s="10"/>
      <c r="C12" s="7" t="s">
        <v>14</v>
      </c>
      <c r="D12" s="8">
        <v>0.23169999999999999</v>
      </c>
      <c r="E12" s="8" t="str">
        <f>IFERROR(INDEX('вид работ'!A$2:A$9,MATCH(D12,INDEX('вид работ'!$B$2:$E$9,,MATCH(C12,'вид работ'!B$1:E$1,)),-1)+1),"--")</f>
        <v>2036-2038</v>
      </c>
      <c r="F12" s="4"/>
      <c r="G12" s="6" t="str">
        <f>LOOKUP(-D12,-INDEX('вид работ'!$B$2:$E$9,,MATCH(C12,'вид работ'!B$1:E$1,)),'вид работ'!A$3:A$9)</f>
        <v>2036-2038</v>
      </c>
      <c r="H12" s="4"/>
    </row>
  </sheetData>
  <autoFilter ref="A1:E12"/>
  <pageMargins left="0.51181102362204722" right="0.31496062992125984" top="0.35433070866141736" bottom="0.35433070866141736" header="0.31496062992125984" footer="0.31496062992125984"/>
  <pageSetup paperSize="9" scale="4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E9"/>
  <sheetViews>
    <sheetView workbookViewId="0">
      <selection activeCell="C9" sqref="C9:E9"/>
    </sheetView>
  </sheetViews>
  <sheetFormatPr defaultRowHeight="15" x14ac:dyDescent="0.25"/>
  <cols>
    <col min="1" max="1" width="12.140625" customWidth="1"/>
    <col min="2" max="3" width="13" bestFit="1" customWidth="1"/>
    <col min="4" max="5" width="12.85546875" bestFit="1" customWidth="1"/>
  </cols>
  <sheetData>
    <row r="1" spans="1:5" ht="45" x14ac:dyDescent="0.25">
      <c r="A1" s="15" t="s">
        <v>15</v>
      </c>
      <c r="B1" s="16" t="s">
        <v>12</v>
      </c>
      <c r="C1" s="12" t="s">
        <v>8</v>
      </c>
      <c r="D1" s="12" t="s">
        <v>13</v>
      </c>
      <c r="E1" s="12" t="s">
        <v>14</v>
      </c>
    </row>
    <row r="2" spans="1:5" ht="14.45" x14ac:dyDescent="0.3">
      <c r="A2" s="17">
        <v>1</v>
      </c>
      <c r="B2" s="11">
        <v>2</v>
      </c>
      <c r="C2" s="17">
        <v>3</v>
      </c>
      <c r="D2" s="11">
        <v>4</v>
      </c>
      <c r="E2" s="17">
        <v>5</v>
      </c>
    </row>
    <row r="3" spans="1:5" ht="14.45" x14ac:dyDescent="0.3">
      <c r="A3" s="14" t="s">
        <v>7</v>
      </c>
      <c r="B3" s="13">
        <v>0.55430752090000002</v>
      </c>
      <c r="C3" s="13">
        <v>0.33505916990000001</v>
      </c>
      <c r="D3" s="13">
        <v>0.43505916989999999</v>
      </c>
      <c r="E3" s="13">
        <v>0.86505916989999998</v>
      </c>
    </row>
    <row r="4" spans="1:5" ht="14.45" x14ac:dyDescent="0.3">
      <c r="A4" s="14" t="s">
        <v>4</v>
      </c>
      <c r="B4" s="13">
        <v>0.54749043019999999</v>
      </c>
      <c r="C4" s="13">
        <v>0.21000489819999998</v>
      </c>
      <c r="D4" s="13">
        <v>0.31000489819999999</v>
      </c>
      <c r="E4" s="13">
        <v>0.51000489819999995</v>
      </c>
    </row>
    <row r="5" spans="1:5" ht="14.45" x14ac:dyDescent="0.3">
      <c r="A5" s="14" t="s">
        <v>1</v>
      </c>
      <c r="B5" s="13">
        <v>0.54760705610000004</v>
      </c>
      <c r="C5" s="13">
        <v>0.17851851169999999</v>
      </c>
      <c r="D5" s="13">
        <v>0.27851851170000003</v>
      </c>
      <c r="E5" s="13">
        <v>0.48851851169999999</v>
      </c>
    </row>
    <row r="6" spans="1:5" ht="14.45" x14ac:dyDescent="0.3">
      <c r="A6" s="14" t="s">
        <v>2</v>
      </c>
      <c r="B6" s="13">
        <v>0.54065251540000003</v>
      </c>
      <c r="C6" s="13">
        <v>0.16115942929999999</v>
      </c>
      <c r="D6" s="13">
        <v>0.26115942930000002</v>
      </c>
      <c r="E6" s="13">
        <v>0.37115942930000001</v>
      </c>
    </row>
    <row r="7" spans="1:5" ht="14.45" x14ac:dyDescent="0.3">
      <c r="A7" s="14" t="s">
        <v>6</v>
      </c>
      <c r="B7" s="13">
        <v>0.54054857150000002</v>
      </c>
      <c r="C7" s="13">
        <v>0.13563940890000001</v>
      </c>
      <c r="D7" s="13">
        <v>0.23563940890000001</v>
      </c>
      <c r="E7" s="13">
        <v>0.33563940889999999</v>
      </c>
    </row>
    <row r="8" spans="1:5" ht="14.45" x14ac:dyDescent="0.3">
      <c r="A8" s="14" t="s">
        <v>5</v>
      </c>
      <c r="B8" s="13">
        <v>0.54042231630000004</v>
      </c>
      <c r="C8" s="13">
        <v>0.1133312068</v>
      </c>
      <c r="D8" s="13">
        <v>0.21333120680000001</v>
      </c>
      <c r="E8" s="13">
        <v>0.31333120679999998</v>
      </c>
    </row>
    <row r="9" spans="1:5" ht="14.45" x14ac:dyDescent="0.3">
      <c r="A9" s="14" t="s">
        <v>3</v>
      </c>
      <c r="B9" s="13">
        <v>0.54031040539999997</v>
      </c>
      <c r="C9" s="13"/>
      <c r="D9" s="13"/>
      <c r="E9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вид работ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technadzor2</dc:creator>
  <cp:lastModifiedBy>ГАВ</cp:lastModifiedBy>
  <cp:lastPrinted>2018-10-29T07:22:10Z</cp:lastPrinted>
  <dcterms:created xsi:type="dcterms:W3CDTF">2016-09-28T13:17:43Z</dcterms:created>
  <dcterms:modified xsi:type="dcterms:W3CDTF">2019-03-26T12:00:37Z</dcterms:modified>
</cp:coreProperties>
</file>