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7590" yWindow="5475" windowWidth="28800" windowHeight="15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H2" i="1"/>
  <c r="G2" i="1"/>
  <c r="F6" i="1"/>
  <c r="F5" i="1"/>
  <c r="F4" i="1"/>
  <c r="F3" i="1"/>
  <c r="E6" i="1"/>
  <c r="E5" i="1"/>
  <c r="E4" i="1"/>
  <c r="E3" i="1"/>
  <c r="F2" i="1"/>
  <c r="E2" i="1"/>
</calcChain>
</file>

<file path=xl/sharedStrings.xml><?xml version="1.0" encoding="utf-8"?>
<sst xmlns="http://schemas.openxmlformats.org/spreadsheetml/2006/main" count="30" uniqueCount="30">
  <si>
    <t xml:space="preserve">ЗМ1 </t>
  </si>
  <si>
    <t xml:space="preserve">ТД1 АРТОНИТ_МД </t>
  </si>
  <si>
    <t>СЧ1.1</t>
  </si>
  <si>
    <t xml:space="preserve">ТД1 Считыватель1.1 </t>
  </si>
  <si>
    <t>СЧ1.2</t>
  </si>
  <si>
    <t>ТД1 Считыватель1.2</t>
  </si>
  <si>
    <t xml:space="preserve">Д1 </t>
  </si>
  <si>
    <t xml:space="preserve">ТД1 Датчик открытия двери </t>
  </si>
  <si>
    <t xml:space="preserve">МА1 </t>
  </si>
  <si>
    <t xml:space="preserve">ТД1 Кнопка разблокировки при пожаре ИР 513-10 </t>
  </si>
  <si>
    <t>Д2</t>
  </si>
  <si>
    <t>МА2</t>
  </si>
  <si>
    <t>ЗМ2</t>
  </si>
  <si>
    <t>СЧ2.1</t>
  </si>
  <si>
    <t>СЧ2.2</t>
  </si>
  <si>
    <t>СЧ3.1</t>
  </si>
  <si>
    <t xml:space="preserve">ТД2 Считыватель2.1 </t>
  </si>
  <si>
    <t>ТД2 Считыватель2.2</t>
  </si>
  <si>
    <t xml:space="preserve">ТД2 Датчик открытия двери </t>
  </si>
  <si>
    <t xml:space="preserve">ТД2 АРТОНИТ_МД </t>
  </si>
  <si>
    <t>Д3</t>
  </si>
  <si>
    <t>МА3</t>
  </si>
  <si>
    <t>ЗМ3</t>
  </si>
  <si>
    <t>СЧ3.2</t>
  </si>
  <si>
    <t xml:space="preserve">ТД3 Считыватель3.1 </t>
  </si>
  <si>
    <t>ТД3 Считыватель3.2</t>
  </si>
  <si>
    <t xml:space="preserve">ТД3 Датчик открытия двери </t>
  </si>
  <si>
    <t xml:space="preserve">ТД3 АРТОНИТ_МД </t>
  </si>
  <si>
    <t>ТД2 Кнопка разблокировки при пожаре ИР 513-10</t>
  </si>
  <si>
    <t>ТД3 Кнопка разблокировки при пожаре ИР 513-10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</si>
</sst>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H16"/>
  <sheetViews>
    <sheetView tabSelected="1" zoomScale="120" zoomScaleNormal="120" workbookViewId="0">
      <selection activeCell="F22" sqref="F22"/>
    </sheetView>
  </sheetViews>
  <sheetFormatPr defaultRowHeight="15" x14ac:dyDescent="0.25"/>
  <cols>
    <col min="3" max="3" width="5.85546875" bestFit="1" customWidth="1"/>
    <col min="4" max="4" width="48" bestFit="1" customWidth="1"/>
    <col min="6" max="6" width="61.85546875" customWidth="1"/>
  </cols>
  <sheetData>
    <row r="2" spans="3:8" x14ac:dyDescent="0.25">
      <c r="C2" s="2" t="s">
        <v>2</v>
      </c>
      <c r="D2" s="2" t="s">
        <v>3</v>
      </c>
      <c r="E2" s="3" t="str">
        <f>"СЧ"&amp;TRUNC((ROW()+3)/5)&amp;".1"</f>
        <v>СЧ1.1</v>
      </c>
      <c r="F2" s="3" t="str">
        <f>"ТД"&amp;TRUNC((ROW()+3)/5)&amp;" Считыватель"&amp;TRUNC((ROW()+3)/5)&amp;".1"</f>
        <v>ТД1 Считыватель1.1</v>
      </c>
      <c r="G2" t="b">
        <f>TRIM(E2)=TRIM(C2)</f>
        <v>1</v>
      </c>
      <c r="H2" t="b">
        <f>TRIM(F2)=TRIM(D2)</f>
        <v>1</v>
      </c>
    </row>
    <row r="3" spans="3:8" x14ac:dyDescent="0.25">
      <c r="C3" s="2" t="s">
        <v>4</v>
      </c>
      <c r="D3" s="2" t="s">
        <v>5</v>
      </c>
      <c r="E3" s="3" t="str">
        <f>"СЧ"&amp;TRUNC((ROW()+3)/5)&amp;".2"</f>
        <v>СЧ1.2</v>
      </c>
      <c r="F3" s="3" t="str">
        <f>"ТД"&amp;TRUNC((ROW()+3)/5)&amp;" Считыватель"&amp;TRUNC((ROW()+3)/5)&amp;".2"</f>
        <v>ТД1 Считыватель1.2</v>
      </c>
      <c r="G3" t="b">
        <f t="shared" ref="G3:G16" si="0">TRIM(E3)=TRIM(C3)</f>
        <v>1</v>
      </c>
      <c r="H3" t="b">
        <f t="shared" ref="H3:H16" si="1">TRIM(F3)=TRIM(D3)</f>
        <v>1</v>
      </c>
    </row>
    <row r="4" spans="3:8" x14ac:dyDescent="0.25">
      <c r="C4" s="2" t="s">
        <v>6</v>
      </c>
      <c r="D4" s="2" t="s">
        <v>7</v>
      </c>
      <c r="E4" s="3" t="str">
        <f>"Д"&amp;TRUNC((ROW()+3)/5)</f>
        <v>Д1</v>
      </c>
      <c r="F4" s="3" t="str">
        <f>"ТД"&amp;TRUNC((ROW()+3)/5)&amp;" Датчик открытия двери "</f>
        <v xml:space="preserve">ТД1 Датчик открытия двери </v>
      </c>
      <c r="G4" t="b">
        <f t="shared" si="0"/>
        <v>1</v>
      </c>
      <c r="H4" t="b">
        <f t="shared" si="1"/>
        <v>1</v>
      </c>
    </row>
    <row r="5" spans="3:8" x14ac:dyDescent="0.25">
      <c r="C5" s="2" t="s">
        <v>8</v>
      </c>
      <c r="D5" s="2" t="s">
        <v>9</v>
      </c>
      <c r="E5" s="3" t="str">
        <f>"МА"&amp;TRUNC((ROW()+3)/5)</f>
        <v>МА1</v>
      </c>
      <c r="F5" s="3" t="str">
        <f>"ТД"&amp;TRUNC((ROW()+3)/5)&amp;" Кнопка разблокировки при пожаре ИР 513-10"</f>
        <v>ТД1 Кнопка разблокировки при пожаре ИР 513-10</v>
      </c>
      <c r="G5" t="b">
        <f t="shared" si="0"/>
        <v>1</v>
      </c>
      <c r="H5" t="b">
        <f t="shared" si="1"/>
        <v>1</v>
      </c>
    </row>
    <row r="6" spans="3:8" x14ac:dyDescent="0.25">
      <c r="C6" s="2" t="s">
        <v>0</v>
      </c>
      <c r="D6" s="2" t="s">
        <v>1</v>
      </c>
      <c r="E6" s="3" t="str">
        <f>"ЗМ"&amp;TRUNC((ROW()+3)/5)</f>
        <v>ЗМ1</v>
      </c>
      <c r="F6" s="3" t="str">
        <f>"ТД"&amp;TRUNC((ROW()+3)/5)&amp;" АРТОНИТ_МД"</f>
        <v>ТД1 АРТОНИТ_МД</v>
      </c>
      <c r="G6" t="b">
        <f t="shared" si="0"/>
        <v>1</v>
      </c>
      <c r="H6" t="b">
        <f t="shared" si="1"/>
        <v>1</v>
      </c>
    </row>
    <row r="7" spans="3:8" x14ac:dyDescent="0.25">
      <c r="C7" s="1" t="s">
        <v>13</v>
      </c>
      <c r="D7" s="1" t="s">
        <v>16</v>
      </c>
      <c r="G7" t="b">
        <f t="shared" si="0"/>
        <v>0</v>
      </c>
      <c r="H7" t="b">
        <f t="shared" si="1"/>
        <v>0</v>
      </c>
    </row>
    <row r="8" spans="3:8" x14ac:dyDescent="0.25">
      <c r="C8" s="1" t="s">
        <v>14</v>
      </c>
      <c r="D8" s="1" t="s">
        <v>17</v>
      </c>
      <c r="G8" t="b">
        <f t="shared" si="0"/>
        <v>0</v>
      </c>
      <c r="H8" t="b">
        <f t="shared" si="1"/>
        <v>0</v>
      </c>
    </row>
    <row r="9" spans="3:8" x14ac:dyDescent="0.25">
      <c r="C9" s="1" t="s">
        <v>10</v>
      </c>
      <c r="D9" s="1" t="s">
        <v>18</v>
      </c>
      <c r="G9" t="b">
        <f t="shared" si="0"/>
        <v>0</v>
      </c>
      <c r="H9" t="b">
        <f t="shared" si="1"/>
        <v>0</v>
      </c>
    </row>
    <row r="10" spans="3:8" x14ac:dyDescent="0.25">
      <c r="C10" s="1" t="s">
        <v>11</v>
      </c>
      <c r="D10" s="1" t="s">
        <v>28</v>
      </c>
      <c r="G10" t="b">
        <f t="shared" si="0"/>
        <v>0</v>
      </c>
      <c r="H10" t="b">
        <f t="shared" si="1"/>
        <v>0</v>
      </c>
    </row>
    <row r="11" spans="3:8" x14ac:dyDescent="0.25">
      <c r="C11" s="1" t="s">
        <v>12</v>
      </c>
      <c r="D11" s="1" t="s">
        <v>19</v>
      </c>
      <c r="G11" t="b">
        <f t="shared" si="0"/>
        <v>0</v>
      </c>
      <c r="H11" t="b">
        <f t="shared" si="1"/>
        <v>0</v>
      </c>
    </row>
    <row r="12" spans="3:8" x14ac:dyDescent="0.25">
      <c r="C12" s="4" t="s">
        <v>15</v>
      </c>
      <c r="D12" s="4" t="s">
        <v>24</v>
      </c>
      <c r="G12" t="b">
        <f t="shared" si="0"/>
        <v>0</v>
      </c>
      <c r="H12" t="b">
        <f t="shared" si="1"/>
        <v>0</v>
      </c>
    </row>
    <row r="13" spans="3:8" x14ac:dyDescent="0.25">
      <c r="C13" s="4" t="s">
        <v>23</v>
      </c>
      <c r="D13" s="4" t="s">
        <v>25</v>
      </c>
      <c r="G13" t="b">
        <f t="shared" si="0"/>
        <v>0</v>
      </c>
      <c r="H13" t="b">
        <f t="shared" si="1"/>
        <v>0</v>
      </c>
    </row>
    <row r="14" spans="3:8" x14ac:dyDescent="0.25">
      <c r="C14" s="4" t="s">
        <v>20</v>
      </c>
      <c r="D14" s="4" t="s">
        <v>26</v>
      </c>
      <c r="G14" t="b">
        <f t="shared" si="0"/>
        <v>0</v>
      </c>
      <c r="H14" t="b">
        <f t="shared" si="1"/>
        <v>0</v>
      </c>
    </row>
    <row r="15" spans="3:8" x14ac:dyDescent="0.25">
      <c r="C15" s="4" t="s">
        <v>21</v>
      </c>
      <c r="D15" s="4" t="s">
        <v>29</v>
      </c>
      <c r="G15" t="b">
        <f t="shared" si="0"/>
        <v>0</v>
      </c>
      <c r="H15" t="b">
        <f t="shared" si="1"/>
        <v>0</v>
      </c>
    </row>
    <row r="16" spans="3:8" x14ac:dyDescent="0.25">
      <c r="C16" s="4" t="s">
        <v>22</v>
      </c>
      <c r="D16" s="4" t="s">
        <v>27</v>
      </c>
      <c r="G16" t="b">
        <f t="shared" si="0"/>
        <v>0</v>
      </c>
      <c r="H16" t="b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2019-04-03T17:25:26Z</dcterms:modified>
</cp:coreProperties>
</file>