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4" i="1" l="1"/>
  <c r="D44" i="1" s="1"/>
  <c r="C45" i="1"/>
  <c r="D45" i="1"/>
  <c r="C46" i="1"/>
  <c r="D46" i="1" s="1"/>
  <c r="C47" i="1"/>
  <c r="D47" i="1" s="1"/>
  <c r="C48" i="1"/>
  <c r="D48" i="1" s="1"/>
  <c r="C49" i="1"/>
  <c r="D49" i="1"/>
  <c r="C50" i="1"/>
  <c r="D50" i="1" s="1"/>
  <c r="C51" i="1"/>
  <c r="D51" i="1" s="1"/>
  <c r="C52" i="1"/>
  <c r="D52" i="1" s="1"/>
  <c r="C53" i="1"/>
  <c r="D53" i="1"/>
  <c r="C54" i="1"/>
  <c r="D54" i="1" s="1"/>
  <c r="C55" i="1"/>
  <c r="D55" i="1" s="1"/>
  <c r="C56" i="1"/>
  <c r="D56" i="1" s="1"/>
  <c r="C57" i="1"/>
  <c r="D57" i="1"/>
  <c r="C58" i="1"/>
  <c r="D58" i="1" s="1"/>
  <c r="C59" i="1"/>
  <c r="D59" i="1" s="1"/>
  <c r="C60" i="1"/>
  <c r="D60" i="1" s="1"/>
  <c r="C61" i="1"/>
  <c r="D61" i="1"/>
  <c r="C62" i="1"/>
  <c r="D62" i="1" s="1"/>
  <c r="C63" i="1"/>
  <c r="D63" i="1" s="1"/>
  <c r="C64" i="1"/>
  <c r="D64" i="1" s="1"/>
  <c r="C65" i="1"/>
  <c r="D65" i="1"/>
  <c r="C66" i="1"/>
  <c r="D66" i="1" s="1"/>
  <c r="C67" i="1"/>
  <c r="D67" i="1" s="1"/>
  <c r="C68" i="1"/>
  <c r="D68" i="1" s="1"/>
  <c r="C69" i="1"/>
  <c r="D69" i="1"/>
  <c r="C70" i="1"/>
  <c r="D70" i="1" s="1"/>
  <c r="C71" i="1"/>
  <c r="D71" i="1" s="1"/>
  <c r="C72" i="1"/>
  <c r="D72" i="1" s="1"/>
  <c r="C73" i="1"/>
  <c r="D73" i="1"/>
  <c r="C74" i="1"/>
  <c r="D74" i="1" s="1"/>
  <c r="C75" i="1"/>
  <c r="D75" i="1" s="1"/>
  <c r="C76" i="1"/>
  <c r="D76" i="1" s="1"/>
  <c r="C77" i="1"/>
  <c r="D77" i="1"/>
  <c r="C78" i="1"/>
  <c r="D78" i="1" s="1"/>
  <c r="C79" i="1"/>
  <c r="D79" i="1" s="1"/>
  <c r="C80" i="1"/>
  <c r="D80" i="1" s="1"/>
  <c r="C81" i="1"/>
  <c r="D81" i="1"/>
  <c r="C82" i="1"/>
  <c r="D82" i="1" s="1"/>
  <c r="C83" i="1"/>
  <c r="D83" i="1" s="1"/>
  <c r="C84" i="1"/>
  <c r="D84" i="1" s="1"/>
  <c r="C85" i="1"/>
  <c r="D85" i="1"/>
  <c r="C86" i="1"/>
  <c r="D86" i="1" s="1"/>
  <c r="C87" i="1"/>
  <c r="D87" i="1" s="1"/>
  <c r="C88" i="1"/>
  <c r="D88" i="1" s="1"/>
  <c r="C89" i="1"/>
  <c r="D89" i="1"/>
  <c r="C90" i="1"/>
  <c r="D90" i="1" s="1"/>
  <c r="C91" i="1"/>
  <c r="D91" i="1" s="1"/>
  <c r="C92" i="1"/>
  <c r="D92" i="1" s="1"/>
  <c r="C93" i="1"/>
  <c r="D93" i="1"/>
  <c r="C94" i="1"/>
  <c r="D94" i="1" s="1"/>
  <c r="C95" i="1"/>
  <c r="D95" i="1" s="1"/>
  <c r="C96" i="1"/>
  <c r="D96" i="1" s="1"/>
  <c r="C97" i="1"/>
  <c r="D97" i="1"/>
  <c r="C98" i="1"/>
  <c r="D98" i="1" s="1"/>
  <c r="C99" i="1"/>
  <c r="D99" i="1" s="1"/>
  <c r="F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D19" i="1" s="1"/>
  <c r="C20" i="1"/>
  <c r="C21" i="1"/>
  <c r="C22" i="1"/>
  <c r="C23" i="1"/>
  <c r="C24" i="1"/>
  <c r="C25" i="1"/>
  <c r="C26" i="1"/>
  <c r="C27" i="1"/>
  <c r="D27" i="1" s="1"/>
  <c r="C28" i="1"/>
  <c r="C29" i="1"/>
  <c r="C30" i="1"/>
  <c r="C31" i="1"/>
  <c r="C32" i="1"/>
  <c r="C33" i="1"/>
  <c r="D33" i="1" s="1"/>
  <c r="C34" i="1"/>
  <c r="D34" i="1" s="1"/>
  <c r="C35" i="1"/>
  <c r="D35" i="1" s="1"/>
  <c r="C36" i="1"/>
  <c r="C37" i="1"/>
  <c r="C38" i="1"/>
  <c r="C39" i="1"/>
  <c r="C40" i="1"/>
  <c r="D40" i="1" s="1"/>
  <c r="C41" i="1"/>
  <c r="D41" i="1" s="1"/>
  <c r="C42" i="1"/>
  <c r="C43" i="1"/>
  <c r="D43" i="1" s="1"/>
  <c r="C3" i="1"/>
  <c r="D3" i="1" s="1"/>
  <c r="D29" i="1"/>
  <c r="D37" i="1"/>
  <c r="D42" i="1"/>
  <c r="D10" i="1"/>
  <c r="D18" i="1"/>
  <c r="D20" i="1"/>
  <c r="D21" i="1"/>
  <c r="D38" i="1"/>
  <c r="D39" i="1"/>
  <c r="D22" i="1"/>
  <c r="D25" i="1"/>
  <c r="D28" i="1"/>
  <c r="D30" i="1"/>
  <c r="D23" i="1"/>
  <c r="D17" i="1"/>
  <c r="D11" i="1"/>
  <c r="D12" i="1"/>
  <c r="D16" i="1"/>
  <c r="D4" i="1"/>
  <c r="D5" i="1"/>
  <c r="D6" i="1"/>
  <c r="D7" i="1"/>
  <c r="D8" i="1"/>
  <c r="D9" i="1"/>
  <c r="D13" i="1"/>
  <c r="D14" i="1"/>
  <c r="D15" i="1"/>
  <c r="D24" i="1"/>
  <c r="D26" i="1"/>
  <c r="D31" i="1"/>
  <c r="D32" i="1"/>
  <c r="D36" i="1"/>
  <c r="B30" i="1"/>
  <c r="B16" i="1"/>
</calcChain>
</file>

<file path=xl/sharedStrings.xml><?xml version="1.0" encoding="utf-8"?>
<sst xmlns="http://schemas.openxmlformats.org/spreadsheetml/2006/main" count="43" uniqueCount="18">
  <si>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</si>
  <si>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</si>
  <si>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</si>
  <si>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</si>
  <si>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</si>
  <si>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</si>
  <si>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</si>
  <si>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</si>
  <si>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</si>
  <si>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</si>
  <si>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</si>
  <si>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</si>
  <si>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</si>
  <si>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Данные</t>
  </si>
  <si>
    <t>Итого:</t>
  </si>
  <si>
    <t>План на 2018 г.</t>
  </si>
  <si>
    <t>План на 2017 г.</t>
  </si>
  <si>
    <t>План на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</si>
</sst>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mm/yy"/>
  </numFmts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 applyAlignment="1">
      <alignment horizontal="center"/>
    </xf>
    <xf numFmtId="173" fontId="1" fillId="0" borderId="0" xfId="0" applyNumberFormat="1" applyFo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98888524062693"/>
          <c:y val="3.38462046968219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70528388548053E-2"/>
          <c:y val="0.19692337278150959"/>
          <c:w val="0.89980816832265353"/>
          <c:h val="0.36615439626561941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Данные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Лист1!$A$3:$A$34</c:f>
              <c:strCache>
                <c:ptCount val="32"/>
                <c:pt idx="0">
                  <c:v>План на 2017 г.</c:v>
                </c:pt>
                <c:pt idx="1">
                  <c:v>Январь</c:v>
                </c:pt>
                <c:pt idx="2">
                  <c:v>Февраль</c:v>
                </c:pt>
                <c:pt idx="3">
                  <c:v>Март</c:v>
                </c:pt>
                <c:pt idx="4">
                  <c:v>Апрель</c:v>
                </c:pt>
                <c:pt idx="5">
                  <c:v>Май</c:v>
                </c:pt>
                <c:pt idx="6">
                  <c:v>Июнь</c:v>
                </c:pt>
                <c:pt idx="7">
                  <c:v>Июль</c:v>
                </c:pt>
                <c:pt idx="8">
                  <c:v>Август</c:v>
                </c:pt>
                <c:pt idx="9">
                  <c:v>Сентябрь</c:v>
                </c:pt>
                <c:pt idx="10">
                  <c:v>Октябрь</c:v>
                </c:pt>
                <c:pt idx="11">
                  <c:v>Ноябрь</c:v>
                </c:pt>
                <c:pt idx="12">
                  <c:v>Декабрь</c:v>
                </c:pt>
                <c:pt idx="13">
                  <c:v>Итого:</c:v>
                </c:pt>
                <c:pt idx="14">
                  <c:v>План на 2018 г.</c:v>
                </c:pt>
                <c:pt idx="15">
                  <c:v>Январь</c:v>
                </c:pt>
                <c:pt idx="16">
                  <c:v>Февраль</c:v>
                </c:pt>
                <c:pt idx="17">
                  <c:v>Март</c:v>
                </c:pt>
                <c:pt idx="18">
                  <c:v>Апрель</c:v>
                </c:pt>
                <c:pt idx="19">
                  <c:v>Май</c:v>
                </c:pt>
                <c:pt idx="20">
                  <c:v>Июнь</c:v>
                </c:pt>
                <c:pt idx="21">
                  <c:v>Июль</c:v>
                </c:pt>
                <c:pt idx="22">
                  <c:v>Август</c:v>
                </c:pt>
                <c:pt idx="23">
                  <c:v>Сентябрь</c:v>
                </c:pt>
                <c:pt idx="24">
                  <c:v>Октябрь</c:v>
                </c:pt>
                <c:pt idx="25">
                  <c:v>Ноябрь</c:v>
                </c:pt>
                <c:pt idx="26">
                  <c:v>Декабрь</c:v>
                </c:pt>
                <c:pt idx="27">
                  <c:v>Итого:</c:v>
                </c:pt>
                <c:pt idx="28">
                  <c:v>План на 2019 г.</c:v>
                </c:pt>
                <c:pt idx="29">
                  <c:v>Январь</c:v>
                </c:pt>
                <c:pt idx="30">
                  <c:v>Февраль</c:v>
                </c:pt>
                <c:pt idx="31">
                  <c:v>Март</c:v>
                </c:pt>
              </c:strCache>
            </c:strRef>
          </c:cat>
          <c:val>
            <c:numRef>
              <c:f>Лист1!$B$3:$B$34</c:f>
              <c:numCache>
                <c:formatCode>General</c:formatCode>
                <c:ptCount val="32"/>
                <c:pt idx="0">
                  <c:v>300</c:v>
                </c:pt>
                <c:pt idx="1">
                  <c:v>41</c:v>
                </c:pt>
                <c:pt idx="2">
                  <c:v>15</c:v>
                </c:pt>
                <c:pt idx="3">
                  <c:v>35</c:v>
                </c:pt>
                <c:pt idx="4">
                  <c:v>26</c:v>
                </c:pt>
                <c:pt idx="5">
                  <c:v>23</c:v>
                </c:pt>
                <c:pt idx="6">
                  <c:v>45</c:v>
                </c:pt>
                <c:pt idx="7">
                  <c:v>17</c:v>
                </c:pt>
                <c:pt idx="8">
                  <c:v>14</c:v>
                </c:pt>
                <c:pt idx="9">
                  <c:v>16</c:v>
                </c:pt>
                <c:pt idx="10">
                  <c:v>34</c:v>
                </c:pt>
                <c:pt idx="11">
                  <c:v>12</c:v>
                </c:pt>
                <c:pt idx="12">
                  <c:v>70</c:v>
                </c:pt>
                <c:pt idx="13">
                  <c:v>348</c:v>
                </c:pt>
                <c:pt idx="14">
                  <c:v>400</c:v>
                </c:pt>
                <c:pt idx="15">
                  <c:v>13</c:v>
                </c:pt>
                <c:pt idx="16">
                  <c:v>8</c:v>
                </c:pt>
                <c:pt idx="17">
                  <c:v>12</c:v>
                </c:pt>
                <c:pt idx="18">
                  <c:v>15</c:v>
                </c:pt>
                <c:pt idx="19">
                  <c:v>22</c:v>
                </c:pt>
                <c:pt idx="20">
                  <c:v>46</c:v>
                </c:pt>
                <c:pt idx="21">
                  <c:v>24</c:v>
                </c:pt>
                <c:pt idx="22">
                  <c:v>15</c:v>
                </c:pt>
                <c:pt idx="23">
                  <c:v>27</c:v>
                </c:pt>
                <c:pt idx="24">
                  <c:v>86</c:v>
                </c:pt>
                <c:pt idx="25">
                  <c:v>19</c:v>
                </c:pt>
                <c:pt idx="26">
                  <c:v>62</c:v>
                </c:pt>
                <c:pt idx="27">
                  <c:v>349</c:v>
                </c:pt>
                <c:pt idx="28">
                  <c:v>400</c:v>
                </c:pt>
                <c:pt idx="29">
                  <c:v>31</c:v>
                </c:pt>
                <c:pt idx="30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18273744"/>
        <c:axId val="-618265040"/>
      </c:lineChart>
      <c:catAx>
        <c:axId val="-61827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-61826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1826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-618273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Лист1!$C$3:$C$99</c:f>
              <c:numCache>
                <c:formatCode>mm/yy</c:formatCode>
                <c:ptCount val="97"/>
                <c:pt idx="0">
                  <c:v>#N/A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#N/A</c:v>
                </c:pt>
                <c:pt idx="14">
                  <c:v>#N/A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  <c:pt idx="27">
                  <c:v>#N/A</c:v>
                </c:pt>
                <c:pt idx="28">
                  <c:v>#N/A</c:v>
                </c:pt>
                <c:pt idx="29">
                  <c:v>43466</c:v>
                </c:pt>
                <c:pt idx="30">
                  <c:v>43497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xVal>
          <c:yVal>
            <c:numRef>
              <c:f>Лист1!$D$3:$D$99</c:f>
              <c:numCache>
                <c:formatCode>General</c:formatCode>
                <c:ptCount val="97"/>
                <c:pt idx="0">
                  <c:v>#N/A</c:v>
                </c:pt>
                <c:pt idx="1">
                  <c:v>41</c:v>
                </c:pt>
                <c:pt idx="2">
                  <c:v>15</c:v>
                </c:pt>
                <c:pt idx="3">
                  <c:v>35</c:v>
                </c:pt>
                <c:pt idx="4">
                  <c:v>26</c:v>
                </c:pt>
                <c:pt idx="5">
                  <c:v>23</c:v>
                </c:pt>
                <c:pt idx="6">
                  <c:v>45</c:v>
                </c:pt>
                <c:pt idx="7">
                  <c:v>17</c:v>
                </c:pt>
                <c:pt idx="8">
                  <c:v>14</c:v>
                </c:pt>
                <c:pt idx="9">
                  <c:v>16</c:v>
                </c:pt>
                <c:pt idx="10">
                  <c:v>34</c:v>
                </c:pt>
                <c:pt idx="11">
                  <c:v>12</c:v>
                </c:pt>
                <c:pt idx="12">
                  <c:v>70</c:v>
                </c:pt>
                <c:pt idx="13">
                  <c:v>#N/A</c:v>
                </c:pt>
                <c:pt idx="14">
                  <c:v>#N/A</c:v>
                </c:pt>
                <c:pt idx="15">
                  <c:v>13</c:v>
                </c:pt>
                <c:pt idx="16">
                  <c:v>8</c:v>
                </c:pt>
                <c:pt idx="17">
                  <c:v>12</c:v>
                </c:pt>
                <c:pt idx="18">
                  <c:v>15</c:v>
                </c:pt>
                <c:pt idx="19">
                  <c:v>22</c:v>
                </c:pt>
                <c:pt idx="20">
                  <c:v>46</c:v>
                </c:pt>
                <c:pt idx="21">
                  <c:v>24</c:v>
                </c:pt>
                <c:pt idx="22">
                  <c:v>15</c:v>
                </c:pt>
                <c:pt idx="23">
                  <c:v>27</c:v>
                </c:pt>
                <c:pt idx="24">
                  <c:v>86</c:v>
                </c:pt>
                <c:pt idx="25">
                  <c:v>19</c:v>
                </c:pt>
                <c:pt idx="26">
                  <c:v>62</c:v>
                </c:pt>
                <c:pt idx="27">
                  <c:v>#N/A</c:v>
                </c:pt>
                <c:pt idx="28">
                  <c:v>#N/A</c:v>
                </c:pt>
                <c:pt idx="29">
                  <c:v>31</c:v>
                </c:pt>
                <c:pt idx="30">
                  <c:v>97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18272112"/>
        <c:axId val="-618277008"/>
      </c:scatterChart>
      <c:valAx>
        <c:axId val="-618272112"/>
        <c:scaling>
          <c:orientation val="minMax"/>
          <c:min val="42736"/>
        </c:scaling>
        <c:delete val="0"/>
        <c:axPos val="b"/>
        <c:numFmt formatCode="mm/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5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18277008"/>
        <c:crosses val="autoZero"/>
        <c:crossBetween val="midCat"/>
        <c:majorUnit val="31"/>
        <c:minorUnit val="1"/>
      </c:valAx>
      <c:valAx>
        <c:axId val="-61827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1827211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0</xdr:rowOff>
    </xdr:from>
    <xdr:to>
      <xdr:col>25</xdr:col>
      <xdr:colOff>95250</xdr:colOff>
      <xdr:row>18</xdr:row>
      <xdr:rowOff>38100</xdr:rowOff>
    </xdr:to>
    <xdr:graphicFrame macro="">
      <xdr:nvGraphicFramePr>
        <xdr:cNvPr id="1026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547687</xdr:colOff>
      <xdr:row>20</xdr:row>
      <xdr:rowOff>116680</xdr:rowOff>
    </xdr:from>
    <xdr:to>
      <xdr:col>23</xdr:col>
      <xdr:colOff>119062</xdr:colOff>
      <xdr:row>37</xdr:row>
      <xdr:rowOff>26192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99"/>
  <sheetViews>
    <sheetView tabSelected="1" zoomScale="80" zoomScaleNormal="80" workbookViewId="0">
      <selection activeCell="F4" sqref="F4"/>
    </sheetView>
  </sheetViews>
  <sheetFormatPr defaultRowHeight="12.75" x14ac:dyDescent="0.2"/>
  <cols>
    <col min="1" max="1" width="18" customWidth="1"/>
    <col min="2" max="2" width="10" customWidth="1"/>
    <col min="3" max="3" width="9.140625" hidden="1" customWidth="1"/>
    <col min="4" max="4" width="0" hidden="1" customWidth="1"/>
  </cols>
  <sheetData>
    <row r="2" spans="1:6" s="1" customFormat="1" ht="24" customHeight="1" x14ac:dyDescent="0.25">
      <c r="A2" s="10" t="s">
        <v>0</v>
      </c>
      <c r="B2" s="10" t="s">
        <v>13</v>
      </c>
    </row>
    <row r="3" spans="1:6" s="1" customFormat="1" x14ac:dyDescent="0.2">
      <c r="A3" s="2" t="s">
        <v>16</v>
      </c>
      <c r="B3" s="3">
        <v>300</v>
      </c>
      <c r="C3" s="11" t="e">
        <f>IF(B3,IFERROR(--(A3&amp;LOOKUP(,-MID(A$2:A2,9,4))),NA()),NA())</f>
        <v>#N/A</v>
      </c>
      <c r="D3" s="1" t="e">
        <f>IF(ISNA(C3),NA(),B3)</f>
        <v>#N/A</v>
      </c>
    </row>
    <row r="4" spans="1:6" x14ac:dyDescent="0.2">
      <c r="A4" s="4" t="s">
        <v>1</v>
      </c>
      <c r="B4" s="5">
        <v>41</v>
      </c>
      <c r="C4" s="11">
        <f>IF(B4,IFERROR(--(A4&amp;LOOKUP(,-MID(A$2:A3,9,4))),NA()),NA())</f>
        <v>42736</v>
      </c>
      <c r="D4" s="1">
        <f t="shared" ref="D4:D43" si="0">IF(ISNA(C4),NA(),B4)</f>
        <v>41</v>
      </c>
      <c r="F4" s="12">
        <f>C4</f>
        <v>42736</v>
      </c>
    </row>
    <row r="5" spans="1:6" x14ac:dyDescent="0.2">
      <c r="A5" s="4" t="s">
        <v>2</v>
      </c>
      <c r="B5" s="5">
        <v>15</v>
      </c>
      <c r="C5" s="11">
        <f>IF(B5,IFERROR(--(A5&amp;LOOKUP(,-MID(A$2:A4,9,4))),NA()),NA())</f>
        <v>42767</v>
      </c>
      <c r="D5" s="1">
        <f t="shared" si="0"/>
        <v>15</v>
      </c>
    </row>
    <row r="6" spans="1:6" x14ac:dyDescent="0.2">
      <c r="A6" s="4" t="s">
        <v>3</v>
      </c>
      <c r="B6" s="5">
        <v>35</v>
      </c>
      <c r="C6" s="11">
        <f>IF(B6,IFERROR(--(A6&amp;LOOKUP(,-MID(A$2:A5,9,4))),NA()),NA())</f>
        <v>42795</v>
      </c>
      <c r="D6" s="1">
        <f t="shared" si="0"/>
        <v>35</v>
      </c>
    </row>
    <row r="7" spans="1:6" x14ac:dyDescent="0.2">
      <c r="A7" s="4" t="s">
        <v>4</v>
      </c>
      <c r="B7" s="5">
        <v>26</v>
      </c>
      <c r="C7" s="11">
        <f>IF(B7,IFERROR(--(A7&amp;LOOKUP(,-MID(A$2:A6,9,4))),NA()),NA())</f>
        <v>42826</v>
      </c>
      <c r="D7" s="1">
        <f t="shared" si="0"/>
        <v>26</v>
      </c>
    </row>
    <row r="8" spans="1:6" x14ac:dyDescent="0.2">
      <c r="A8" s="4" t="s">
        <v>5</v>
      </c>
      <c r="B8" s="5">
        <v>23</v>
      </c>
      <c r="C8" s="11">
        <f>IF(B8,IFERROR(--(A8&amp;LOOKUP(,-MID(A$2:A7,9,4))),NA()),NA())</f>
        <v>42856</v>
      </c>
      <c r="D8" s="1">
        <f t="shared" si="0"/>
        <v>23</v>
      </c>
    </row>
    <row r="9" spans="1:6" x14ac:dyDescent="0.2">
      <c r="A9" s="4" t="s">
        <v>6</v>
      </c>
      <c r="B9" s="5">
        <v>45</v>
      </c>
      <c r="C9" s="11">
        <f>IF(B9,IFERROR(--(A9&amp;LOOKUP(,-MID(A$2:A8,9,4))),NA()),NA())</f>
        <v>42887</v>
      </c>
      <c r="D9" s="1">
        <f t="shared" si="0"/>
        <v>45</v>
      </c>
    </row>
    <row r="10" spans="1:6" x14ac:dyDescent="0.2">
      <c r="A10" s="4" t="s">
        <v>7</v>
      </c>
      <c r="B10" s="5">
        <v>17</v>
      </c>
      <c r="C10" s="11">
        <f>IF(B10,IFERROR(--(A10&amp;LOOKUP(,-MID(A$2:A9,9,4))),NA()),NA())</f>
        <v>42917</v>
      </c>
      <c r="D10" s="1">
        <f t="shared" si="0"/>
        <v>17</v>
      </c>
    </row>
    <row r="11" spans="1:6" x14ac:dyDescent="0.2">
      <c r="A11" s="4" t="s">
        <v>8</v>
      </c>
      <c r="B11" s="5">
        <v>14</v>
      </c>
      <c r="C11" s="11">
        <f>IF(B11,IFERROR(--(A11&amp;LOOKUP(,-MID(A$2:A10,9,4))),NA()),NA())</f>
        <v>42948</v>
      </c>
      <c r="D11" s="1">
        <f t="shared" si="0"/>
        <v>14</v>
      </c>
    </row>
    <row r="12" spans="1:6" x14ac:dyDescent="0.2">
      <c r="A12" s="4" t="s">
        <v>9</v>
      </c>
      <c r="B12" s="5">
        <v>16</v>
      </c>
      <c r="C12" s="11">
        <f>IF(B12,IFERROR(--(A12&amp;LOOKUP(,-MID(A$2:A11,9,4))),NA()),NA())</f>
        <v>42979</v>
      </c>
      <c r="D12" s="1">
        <f t="shared" si="0"/>
        <v>16</v>
      </c>
    </row>
    <row r="13" spans="1:6" x14ac:dyDescent="0.2">
      <c r="A13" s="4" t="s">
        <v>10</v>
      </c>
      <c r="B13" s="5">
        <v>34</v>
      </c>
      <c r="C13" s="11">
        <f>IF(B13,IFERROR(--(A13&amp;LOOKUP(,-MID(A$2:A12,9,4))),NA()),NA())</f>
        <v>43009</v>
      </c>
      <c r="D13" s="1">
        <f t="shared" si="0"/>
        <v>34</v>
      </c>
    </row>
    <row r="14" spans="1:6" x14ac:dyDescent="0.2">
      <c r="A14" s="4" t="s">
        <v>11</v>
      </c>
      <c r="B14" s="5">
        <v>12</v>
      </c>
      <c r="C14" s="11">
        <f>IF(B14,IFERROR(--(A14&amp;LOOKUP(,-MID(A$2:A13,9,4))),NA()),NA())</f>
        <v>43040</v>
      </c>
      <c r="D14" s="1">
        <f t="shared" si="0"/>
        <v>12</v>
      </c>
    </row>
    <row r="15" spans="1:6" x14ac:dyDescent="0.2">
      <c r="A15" s="4" t="s">
        <v>12</v>
      </c>
      <c r="B15" s="5">
        <v>70</v>
      </c>
      <c r="C15" s="11">
        <f>IF(B15,IFERROR(--(A15&amp;LOOKUP(,-MID(A$2:A14,9,4))),NA()),NA())</f>
        <v>43070</v>
      </c>
      <c r="D15" s="1">
        <f t="shared" si="0"/>
        <v>70</v>
      </c>
    </row>
    <row r="16" spans="1:6" s="1" customFormat="1" x14ac:dyDescent="0.2">
      <c r="A16" s="6" t="s">
        <v>14</v>
      </c>
      <c r="B16" s="7">
        <f>SUM(B4:B15)</f>
        <v>348</v>
      </c>
      <c r="C16" s="11" t="e">
        <f>IF(B16,IFERROR(--(A16&amp;LOOKUP(,-MID(A$2:A15,9,4))),NA()),NA())</f>
        <v>#N/A</v>
      </c>
      <c r="D16" s="1" t="e">
        <f t="shared" si="0"/>
        <v>#N/A</v>
      </c>
    </row>
    <row r="17" spans="1:4" s="1" customFormat="1" x14ac:dyDescent="0.2">
      <c r="A17" s="2" t="s">
        <v>15</v>
      </c>
      <c r="B17" s="3">
        <v>400</v>
      </c>
      <c r="C17" s="11" t="e">
        <f>IF(B17,IFERROR(--(A17&amp;LOOKUP(,-MID(A$2:A16,9,4))),NA()),NA())</f>
        <v>#N/A</v>
      </c>
      <c r="D17" s="1" t="e">
        <f t="shared" si="0"/>
        <v>#N/A</v>
      </c>
    </row>
    <row r="18" spans="1:4" x14ac:dyDescent="0.2">
      <c r="A18" s="4" t="s">
        <v>1</v>
      </c>
      <c r="B18" s="5">
        <v>13</v>
      </c>
      <c r="C18" s="11">
        <f>IF(B18,IFERROR(--(A18&amp;LOOKUP(,-MID(A$2:A17,9,4))),NA()),NA())</f>
        <v>43101</v>
      </c>
      <c r="D18" s="1">
        <f t="shared" si="0"/>
        <v>13</v>
      </c>
    </row>
    <row r="19" spans="1:4" x14ac:dyDescent="0.2">
      <c r="A19" s="4" t="s">
        <v>2</v>
      </c>
      <c r="B19" s="5">
        <v>8</v>
      </c>
      <c r="C19" s="11">
        <f>IF(B19,IFERROR(--(A19&amp;LOOKUP(,-MID(A$2:A18,9,4))),NA()),NA())</f>
        <v>43132</v>
      </c>
      <c r="D19" s="1">
        <f t="shared" si="0"/>
        <v>8</v>
      </c>
    </row>
    <row r="20" spans="1:4" x14ac:dyDescent="0.2">
      <c r="A20" s="4" t="s">
        <v>3</v>
      </c>
      <c r="B20" s="5">
        <v>12</v>
      </c>
      <c r="C20" s="11">
        <f>IF(B20,IFERROR(--(A20&amp;LOOKUP(,-MID(A$2:A19,9,4))),NA()),NA())</f>
        <v>43160</v>
      </c>
      <c r="D20" s="1">
        <f t="shared" si="0"/>
        <v>12</v>
      </c>
    </row>
    <row r="21" spans="1:4" x14ac:dyDescent="0.2">
      <c r="A21" s="4" t="s">
        <v>4</v>
      </c>
      <c r="B21" s="5">
        <v>15</v>
      </c>
      <c r="C21" s="11">
        <f>IF(B21,IFERROR(--(A21&amp;LOOKUP(,-MID(A$2:A20,9,4))),NA()),NA())</f>
        <v>43191</v>
      </c>
      <c r="D21" s="1">
        <f t="shared" si="0"/>
        <v>15</v>
      </c>
    </row>
    <row r="22" spans="1:4" x14ac:dyDescent="0.2">
      <c r="A22" s="4" t="s">
        <v>5</v>
      </c>
      <c r="B22" s="5">
        <v>22</v>
      </c>
      <c r="C22" s="11">
        <f>IF(B22,IFERROR(--(A22&amp;LOOKUP(,-MID(A$2:A21,9,4))),NA()),NA())</f>
        <v>43221</v>
      </c>
      <c r="D22" s="1">
        <f t="shared" si="0"/>
        <v>22</v>
      </c>
    </row>
    <row r="23" spans="1:4" x14ac:dyDescent="0.2">
      <c r="A23" s="4" t="s">
        <v>6</v>
      </c>
      <c r="B23" s="5">
        <v>46</v>
      </c>
      <c r="C23" s="11">
        <f>IF(B23,IFERROR(--(A23&amp;LOOKUP(,-MID(A$2:A22,9,4))),NA()),NA())</f>
        <v>43252</v>
      </c>
      <c r="D23" s="1">
        <f t="shared" si="0"/>
        <v>46</v>
      </c>
    </row>
    <row r="24" spans="1:4" x14ac:dyDescent="0.2">
      <c r="A24" s="4" t="s">
        <v>7</v>
      </c>
      <c r="B24" s="5">
        <v>24</v>
      </c>
      <c r="C24" s="11">
        <f>IF(B24,IFERROR(--(A24&amp;LOOKUP(,-MID(A$2:A23,9,4))),NA()),NA())</f>
        <v>43282</v>
      </c>
      <c r="D24" s="1">
        <f t="shared" si="0"/>
        <v>24</v>
      </c>
    </row>
    <row r="25" spans="1:4" x14ac:dyDescent="0.2">
      <c r="A25" s="4" t="s">
        <v>8</v>
      </c>
      <c r="B25" s="5">
        <v>15</v>
      </c>
      <c r="C25" s="11">
        <f>IF(B25,IFERROR(--(A25&amp;LOOKUP(,-MID(A$2:A24,9,4))),NA()),NA())</f>
        <v>43313</v>
      </c>
      <c r="D25" s="1">
        <f t="shared" si="0"/>
        <v>15</v>
      </c>
    </row>
    <row r="26" spans="1:4" x14ac:dyDescent="0.2">
      <c r="A26" s="4" t="s">
        <v>9</v>
      </c>
      <c r="B26" s="5">
        <v>27</v>
      </c>
      <c r="C26" s="11">
        <f>IF(B26,IFERROR(--(A26&amp;LOOKUP(,-MID(A$2:A25,9,4))),NA()),NA())</f>
        <v>43344</v>
      </c>
      <c r="D26" s="1">
        <f t="shared" si="0"/>
        <v>27</v>
      </c>
    </row>
    <row r="27" spans="1:4" x14ac:dyDescent="0.2">
      <c r="A27" s="4" t="s">
        <v>10</v>
      </c>
      <c r="B27" s="5">
        <v>86</v>
      </c>
      <c r="C27" s="11">
        <f>IF(B27,IFERROR(--(A27&amp;LOOKUP(,-MID(A$2:A26,9,4))),NA()),NA())</f>
        <v>43374</v>
      </c>
      <c r="D27" s="1">
        <f t="shared" si="0"/>
        <v>86</v>
      </c>
    </row>
    <row r="28" spans="1:4" x14ac:dyDescent="0.2">
      <c r="A28" s="4" t="s">
        <v>11</v>
      </c>
      <c r="B28" s="5">
        <v>19</v>
      </c>
      <c r="C28" s="11">
        <f>IF(B28,IFERROR(--(A28&amp;LOOKUP(,-MID(A$2:A27,9,4))),NA()),NA())</f>
        <v>43405</v>
      </c>
      <c r="D28" s="1">
        <f t="shared" si="0"/>
        <v>19</v>
      </c>
    </row>
    <row r="29" spans="1:4" x14ac:dyDescent="0.2">
      <c r="A29" s="4" t="s">
        <v>12</v>
      </c>
      <c r="B29" s="5">
        <v>62</v>
      </c>
      <c r="C29" s="11">
        <f>IF(B29,IFERROR(--(A29&amp;LOOKUP(,-MID(A$2:A28,9,4))),NA()),NA())</f>
        <v>43435</v>
      </c>
      <c r="D29" s="1">
        <f t="shared" si="0"/>
        <v>62</v>
      </c>
    </row>
    <row r="30" spans="1:4" s="1" customFormat="1" x14ac:dyDescent="0.2">
      <c r="A30" s="6" t="s">
        <v>14</v>
      </c>
      <c r="B30" s="7">
        <f>SUM(B18:B29)</f>
        <v>349</v>
      </c>
      <c r="C30" s="11" t="e">
        <f>IF(B30,IFERROR(--(A30&amp;LOOKUP(,-MID(A$2:A29,9,4))),NA()),NA())</f>
        <v>#N/A</v>
      </c>
      <c r="D30" s="1" t="e">
        <f t="shared" si="0"/>
        <v>#N/A</v>
      </c>
    </row>
    <row r="31" spans="1:4" s="1" customFormat="1" x14ac:dyDescent="0.2">
      <c r="A31" s="2" t="s">
        <v>17</v>
      </c>
      <c r="B31" s="3">
        <v>400</v>
      </c>
      <c r="C31" s="11" t="e">
        <f>IF(B31,IFERROR(--(A31&amp;LOOKUP(,-MID(A$2:A30,9,4))),NA()),NA())</f>
        <v>#N/A</v>
      </c>
      <c r="D31" s="1" t="e">
        <f t="shared" si="0"/>
        <v>#N/A</v>
      </c>
    </row>
    <row r="32" spans="1:4" x14ac:dyDescent="0.2">
      <c r="A32" s="4" t="s">
        <v>1</v>
      </c>
      <c r="B32" s="5">
        <v>31</v>
      </c>
      <c r="C32" s="11">
        <f>IF(B32,IFERROR(--(A32&amp;LOOKUP(,-MID(A$2:A31,9,4))),NA()),NA())</f>
        <v>43466</v>
      </c>
      <c r="D32" s="1">
        <f t="shared" si="0"/>
        <v>31</v>
      </c>
    </row>
    <row r="33" spans="1:4" x14ac:dyDescent="0.2">
      <c r="A33" s="4" t="s">
        <v>2</v>
      </c>
      <c r="B33" s="5">
        <v>97</v>
      </c>
      <c r="C33" s="11">
        <f>IF(B33,IFERROR(--(A33&amp;LOOKUP(,-MID(A$2:A32,9,4))),NA()),NA())</f>
        <v>43497</v>
      </c>
      <c r="D33" s="1">
        <f t="shared" si="0"/>
        <v>97</v>
      </c>
    </row>
    <row r="34" spans="1:4" x14ac:dyDescent="0.2">
      <c r="A34" s="4" t="s">
        <v>3</v>
      </c>
      <c r="B34" s="5"/>
      <c r="C34" s="11" t="e">
        <f>IF(B34,IFERROR(--(A34&amp;LOOKUP(,-MID(A$2:A33,9,4))),NA()),NA())</f>
        <v>#N/A</v>
      </c>
      <c r="D34" s="1" t="e">
        <f t="shared" si="0"/>
        <v>#N/A</v>
      </c>
    </row>
    <row r="35" spans="1:4" x14ac:dyDescent="0.2">
      <c r="A35" s="4" t="s">
        <v>4</v>
      </c>
      <c r="B35" s="5"/>
      <c r="C35" s="11" t="e">
        <f>IF(B35,IFERROR(--(A35&amp;LOOKUP(,-MID(A$2:A34,9,4))),NA()),NA())</f>
        <v>#N/A</v>
      </c>
      <c r="D35" s="1" t="e">
        <f t="shared" si="0"/>
        <v>#N/A</v>
      </c>
    </row>
    <row r="36" spans="1:4" x14ac:dyDescent="0.2">
      <c r="A36" s="4" t="s">
        <v>5</v>
      </c>
      <c r="B36" s="5"/>
      <c r="C36" s="11" t="e">
        <f>IF(B36,IFERROR(--(A36&amp;LOOKUP(,-MID(A$2:A35,9,4))),NA()),NA())</f>
        <v>#N/A</v>
      </c>
      <c r="D36" s="1" t="e">
        <f t="shared" si="0"/>
        <v>#N/A</v>
      </c>
    </row>
    <row r="37" spans="1:4" x14ac:dyDescent="0.2">
      <c r="A37" s="4" t="s">
        <v>6</v>
      </c>
      <c r="B37" s="5"/>
      <c r="C37" s="11" t="e">
        <f>IF(B37,IFERROR(--(A37&amp;LOOKUP(,-MID(A$2:A36,9,4))),NA()),NA())</f>
        <v>#N/A</v>
      </c>
      <c r="D37" s="1" t="e">
        <f t="shared" si="0"/>
        <v>#N/A</v>
      </c>
    </row>
    <row r="38" spans="1:4" x14ac:dyDescent="0.2">
      <c r="A38" s="4" t="s">
        <v>7</v>
      </c>
      <c r="B38" s="5"/>
      <c r="C38" s="11" t="e">
        <f>IF(B38,IFERROR(--(A38&amp;LOOKUP(,-MID(A$2:A37,9,4))),NA()),NA())</f>
        <v>#N/A</v>
      </c>
      <c r="D38" s="1" t="e">
        <f t="shared" si="0"/>
        <v>#N/A</v>
      </c>
    </row>
    <row r="39" spans="1:4" x14ac:dyDescent="0.2">
      <c r="A39" s="4" t="s">
        <v>8</v>
      </c>
      <c r="B39" s="5"/>
      <c r="C39" s="11" t="e">
        <f>IF(B39,IFERROR(--(A39&amp;LOOKUP(,-MID(A$2:A38,9,4))),NA()),NA())</f>
        <v>#N/A</v>
      </c>
      <c r="D39" s="1" t="e">
        <f t="shared" si="0"/>
        <v>#N/A</v>
      </c>
    </row>
    <row r="40" spans="1:4" x14ac:dyDescent="0.2">
      <c r="A40" s="4" t="s">
        <v>9</v>
      </c>
      <c r="B40" s="5"/>
      <c r="C40" s="11" t="e">
        <f>IF(B40,IFERROR(--(A40&amp;LOOKUP(,-MID(A$2:A39,9,4))),NA()),NA())</f>
        <v>#N/A</v>
      </c>
      <c r="D40" s="1" t="e">
        <f t="shared" si="0"/>
        <v>#N/A</v>
      </c>
    </row>
    <row r="41" spans="1:4" x14ac:dyDescent="0.2">
      <c r="A41" s="4" t="s">
        <v>10</v>
      </c>
      <c r="B41" s="5"/>
      <c r="C41" s="11" t="e">
        <f>IF(B41,IFERROR(--(A41&amp;LOOKUP(,-MID(A$2:A40,9,4))),NA()),NA())</f>
        <v>#N/A</v>
      </c>
      <c r="D41" s="1" t="e">
        <f t="shared" si="0"/>
        <v>#N/A</v>
      </c>
    </row>
    <row r="42" spans="1:4" x14ac:dyDescent="0.2">
      <c r="A42" s="4" t="s">
        <v>11</v>
      </c>
      <c r="B42" s="5"/>
      <c r="C42" s="11" t="e">
        <f>IF(B42,IFERROR(--(A42&amp;LOOKUP(,-MID(A$2:A41,9,4))),NA()),NA())</f>
        <v>#N/A</v>
      </c>
      <c r="D42" s="1" t="e">
        <f t="shared" si="0"/>
        <v>#N/A</v>
      </c>
    </row>
    <row r="43" spans="1:4" x14ac:dyDescent="0.2">
      <c r="A43" s="8" t="s">
        <v>12</v>
      </c>
      <c r="B43" s="9"/>
      <c r="C43" s="11" t="e">
        <f>IF(B43,IFERROR(--(A43&amp;LOOKUP(,-MID(A$2:A42,9,4))),NA()),NA())</f>
        <v>#N/A</v>
      </c>
      <c r="D43" s="1" t="e">
        <f t="shared" si="0"/>
        <v>#N/A</v>
      </c>
    </row>
    <row r="44" spans="1:4" x14ac:dyDescent="0.2">
      <c r="C44" s="11" t="e">
        <f>IF(B44,IFERROR(--(A44&amp;LOOKUP(,-MID(A$2:A43,9,4))),NA()),NA())</f>
        <v>#N/A</v>
      </c>
      <c r="D44" s="1" t="e">
        <f t="shared" ref="D44:D99" si="1">IF(ISNA(C44),NA(),B44)</f>
        <v>#N/A</v>
      </c>
    </row>
    <row r="45" spans="1:4" x14ac:dyDescent="0.2">
      <c r="C45" s="11" t="e">
        <f>IF(B45,IFERROR(--(A45&amp;LOOKUP(,-MID(A$2:A44,9,4))),NA()),NA())</f>
        <v>#N/A</v>
      </c>
      <c r="D45" s="1" t="e">
        <f t="shared" si="1"/>
        <v>#N/A</v>
      </c>
    </row>
    <row r="46" spans="1:4" x14ac:dyDescent="0.2">
      <c r="C46" s="11" t="e">
        <f>IF(B46,IFERROR(--(A46&amp;LOOKUP(,-MID(A$2:A45,9,4))),NA()),NA())</f>
        <v>#N/A</v>
      </c>
      <c r="D46" s="1" t="e">
        <f t="shared" si="1"/>
        <v>#N/A</v>
      </c>
    </row>
    <row r="47" spans="1:4" x14ac:dyDescent="0.2">
      <c r="C47" s="11" t="e">
        <f>IF(B47,IFERROR(--(A47&amp;LOOKUP(,-MID(A$2:A46,9,4))),NA()),NA())</f>
        <v>#N/A</v>
      </c>
      <c r="D47" s="1" t="e">
        <f t="shared" si="1"/>
        <v>#N/A</v>
      </c>
    </row>
    <row r="48" spans="1:4" x14ac:dyDescent="0.2">
      <c r="C48" s="11" t="e">
        <f>IF(B48,IFERROR(--(A48&amp;LOOKUP(,-MID(A$2:A47,9,4))),NA()),NA())</f>
        <v>#N/A</v>
      </c>
      <c r="D48" s="1" t="e">
        <f t="shared" si="1"/>
        <v>#N/A</v>
      </c>
    </row>
    <row r="49" spans="3:4" x14ac:dyDescent="0.2">
      <c r="C49" s="11" t="e">
        <f>IF(B49,IFERROR(--(A49&amp;LOOKUP(,-MID(A$2:A48,9,4))),NA()),NA())</f>
        <v>#N/A</v>
      </c>
      <c r="D49" s="1" t="e">
        <f t="shared" si="1"/>
        <v>#N/A</v>
      </c>
    </row>
    <row r="50" spans="3:4" x14ac:dyDescent="0.2">
      <c r="C50" s="11" t="e">
        <f>IF(B50,IFERROR(--(A50&amp;LOOKUP(,-MID(A$2:A49,9,4))),NA()),NA())</f>
        <v>#N/A</v>
      </c>
      <c r="D50" s="1" t="e">
        <f t="shared" si="1"/>
        <v>#N/A</v>
      </c>
    </row>
    <row r="51" spans="3:4" x14ac:dyDescent="0.2">
      <c r="C51" s="11" t="e">
        <f>IF(B51,IFERROR(--(A51&amp;LOOKUP(,-MID(A$2:A50,9,4))),NA()),NA())</f>
        <v>#N/A</v>
      </c>
      <c r="D51" s="1" t="e">
        <f t="shared" si="1"/>
        <v>#N/A</v>
      </c>
    </row>
    <row r="52" spans="3:4" x14ac:dyDescent="0.2">
      <c r="C52" s="11" t="e">
        <f>IF(B52,IFERROR(--(A52&amp;LOOKUP(,-MID(A$2:A51,9,4))),NA()),NA())</f>
        <v>#N/A</v>
      </c>
      <c r="D52" s="1" t="e">
        <f t="shared" si="1"/>
        <v>#N/A</v>
      </c>
    </row>
    <row r="53" spans="3:4" x14ac:dyDescent="0.2">
      <c r="C53" s="11" t="e">
        <f>IF(B53,IFERROR(--(A53&amp;LOOKUP(,-MID(A$2:A52,9,4))),NA()),NA())</f>
        <v>#N/A</v>
      </c>
      <c r="D53" s="1" t="e">
        <f t="shared" si="1"/>
        <v>#N/A</v>
      </c>
    </row>
    <row r="54" spans="3:4" x14ac:dyDescent="0.2">
      <c r="C54" s="11" t="e">
        <f>IF(B54,IFERROR(--(A54&amp;LOOKUP(,-MID(A$2:A53,9,4))),NA()),NA())</f>
        <v>#N/A</v>
      </c>
      <c r="D54" s="1" t="e">
        <f t="shared" si="1"/>
        <v>#N/A</v>
      </c>
    </row>
    <row r="55" spans="3:4" x14ac:dyDescent="0.2">
      <c r="C55" s="11" t="e">
        <f>IF(B55,IFERROR(--(A55&amp;LOOKUP(,-MID(A$2:A54,9,4))),NA()),NA())</f>
        <v>#N/A</v>
      </c>
      <c r="D55" s="1" t="e">
        <f t="shared" si="1"/>
        <v>#N/A</v>
      </c>
    </row>
    <row r="56" spans="3:4" x14ac:dyDescent="0.2">
      <c r="C56" s="11" t="e">
        <f>IF(B56,IFERROR(--(A56&amp;LOOKUP(,-MID(A$2:A55,9,4))),NA()),NA())</f>
        <v>#N/A</v>
      </c>
      <c r="D56" s="1" t="e">
        <f t="shared" si="1"/>
        <v>#N/A</v>
      </c>
    </row>
    <row r="57" spans="3:4" x14ac:dyDescent="0.2">
      <c r="C57" s="11" t="e">
        <f>IF(B57,IFERROR(--(A57&amp;LOOKUP(,-MID(A$2:A56,9,4))),NA()),NA())</f>
        <v>#N/A</v>
      </c>
      <c r="D57" s="1" t="e">
        <f t="shared" si="1"/>
        <v>#N/A</v>
      </c>
    </row>
    <row r="58" spans="3:4" x14ac:dyDescent="0.2">
      <c r="C58" s="11" t="e">
        <f>IF(B58,IFERROR(--(A58&amp;LOOKUP(,-MID(A$2:A57,9,4))),NA()),NA())</f>
        <v>#N/A</v>
      </c>
      <c r="D58" s="1" t="e">
        <f t="shared" si="1"/>
        <v>#N/A</v>
      </c>
    </row>
    <row r="59" spans="3:4" x14ac:dyDescent="0.2">
      <c r="C59" s="11" t="e">
        <f>IF(B59,IFERROR(--(A59&amp;LOOKUP(,-MID(A$2:A58,9,4))),NA()),NA())</f>
        <v>#N/A</v>
      </c>
      <c r="D59" s="1" t="e">
        <f t="shared" si="1"/>
        <v>#N/A</v>
      </c>
    </row>
    <row r="60" spans="3:4" x14ac:dyDescent="0.2">
      <c r="C60" s="11" t="e">
        <f>IF(B60,IFERROR(--(A60&amp;LOOKUP(,-MID(A$2:A59,9,4))),NA()),NA())</f>
        <v>#N/A</v>
      </c>
      <c r="D60" s="1" t="e">
        <f t="shared" si="1"/>
        <v>#N/A</v>
      </c>
    </row>
    <row r="61" spans="3:4" x14ac:dyDescent="0.2">
      <c r="C61" s="11" t="e">
        <f>IF(B61,IFERROR(--(A61&amp;LOOKUP(,-MID(A$2:A60,9,4))),NA()),NA())</f>
        <v>#N/A</v>
      </c>
      <c r="D61" s="1" t="e">
        <f t="shared" si="1"/>
        <v>#N/A</v>
      </c>
    </row>
    <row r="62" spans="3:4" x14ac:dyDescent="0.2">
      <c r="C62" s="11" t="e">
        <f>IF(B62,IFERROR(--(A62&amp;LOOKUP(,-MID(A$2:A61,9,4))),NA()),NA())</f>
        <v>#N/A</v>
      </c>
      <c r="D62" s="1" t="e">
        <f t="shared" si="1"/>
        <v>#N/A</v>
      </c>
    </row>
    <row r="63" spans="3:4" x14ac:dyDescent="0.2">
      <c r="C63" s="11" t="e">
        <f>IF(B63,IFERROR(--(A63&amp;LOOKUP(,-MID(A$2:A62,9,4))),NA()),NA())</f>
        <v>#N/A</v>
      </c>
      <c r="D63" s="1" t="e">
        <f t="shared" si="1"/>
        <v>#N/A</v>
      </c>
    </row>
    <row r="64" spans="3:4" x14ac:dyDescent="0.2">
      <c r="C64" s="11" t="e">
        <f>IF(B64,IFERROR(--(A64&amp;LOOKUP(,-MID(A$2:A63,9,4))),NA()),NA())</f>
        <v>#N/A</v>
      </c>
      <c r="D64" s="1" t="e">
        <f t="shared" si="1"/>
        <v>#N/A</v>
      </c>
    </row>
    <row r="65" spans="3:4" x14ac:dyDescent="0.2">
      <c r="C65" s="11" t="e">
        <f>IF(B65,IFERROR(--(A65&amp;LOOKUP(,-MID(A$2:A64,9,4))),NA()),NA())</f>
        <v>#N/A</v>
      </c>
      <c r="D65" s="1" t="e">
        <f t="shared" si="1"/>
        <v>#N/A</v>
      </c>
    </row>
    <row r="66" spans="3:4" x14ac:dyDescent="0.2">
      <c r="C66" s="11" t="e">
        <f>IF(B66,IFERROR(--(A66&amp;LOOKUP(,-MID(A$2:A65,9,4))),NA()),NA())</f>
        <v>#N/A</v>
      </c>
      <c r="D66" s="1" t="e">
        <f t="shared" si="1"/>
        <v>#N/A</v>
      </c>
    </row>
    <row r="67" spans="3:4" x14ac:dyDescent="0.2">
      <c r="C67" s="11" t="e">
        <f>IF(B67,IFERROR(--(A67&amp;LOOKUP(,-MID(A$2:A66,9,4))),NA()),NA())</f>
        <v>#N/A</v>
      </c>
      <c r="D67" s="1" t="e">
        <f t="shared" si="1"/>
        <v>#N/A</v>
      </c>
    </row>
    <row r="68" spans="3:4" x14ac:dyDescent="0.2">
      <c r="C68" s="11" t="e">
        <f>IF(B68,IFERROR(--(A68&amp;LOOKUP(,-MID(A$2:A67,9,4))),NA()),NA())</f>
        <v>#N/A</v>
      </c>
      <c r="D68" s="1" t="e">
        <f t="shared" si="1"/>
        <v>#N/A</v>
      </c>
    </row>
    <row r="69" spans="3:4" x14ac:dyDescent="0.2">
      <c r="C69" s="11" t="e">
        <f>IF(B69,IFERROR(--(A69&amp;LOOKUP(,-MID(A$2:A68,9,4))),NA()),NA())</f>
        <v>#N/A</v>
      </c>
      <c r="D69" s="1" t="e">
        <f t="shared" si="1"/>
        <v>#N/A</v>
      </c>
    </row>
    <row r="70" spans="3:4" x14ac:dyDescent="0.2">
      <c r="C70" s="11" t="e">
        <f>IF(B70,IFERROR(--(A70&amp;LOOKUP(,-MID(A$2:A69,9,4))),NA()),NA())</f>
        <v>#N/A</v>
      </c>
      <c r="D70" s="1" t="e">
        <f t="shared" si="1"/>
        <v>#N/A</v>
      </c>
    </row>
    <row r="71" spans="3:4" x14ac:dyDescent="0.2">
      <c r="C71" s="11" t="e">
        <f>IF(B71,IFERROR(--(A71&amp;LOOKUP(,-MID(A$2:A70,9,4))),NA()),NA())</f>
        <v>#N/A</v>
      </c>
      <c r="D71" s="1" t="e">
        <f t="shared" si="1"/>
        <v>#N/A</v>
      </c>
    </row>
    <row r="72" spans="3:4" x14ac:dyDescent="0.2">
      <c r="C72" s="11" t="e">
        <f>IF(B72,IFERROR(--(A72&amp;LOOKUP(,-MID(A$2:A71,9,4))),NA()),NA())</f>
        <v>#N/A</v>
      </c>
      <c r="D72" s="1" t="e">
        <f t="shared" si="1"/>
        <v>#N/A</v>
      </c>
    </row>
    <row r="73" spans="3:4" x14ac:dyDescent="0.2">
      <c r="C73" s="11" t="e">
        <f>IF(B73,IFERROR(--(A73&amp;LOOKUP(,-MID(A$2:A72,9,4))),NA()),NA())</f>
        <v>#N/A</v>
      </c>
      <c r="D73" s="1" t="e">
        <f t="shared" si="1"/>
        <v>#N/A</v>
      </c>
    </row>
    <row r="74" spans="3:4" x14ac:dyDescent="0.2">
      <c r="C74" s="11" t="e">
        <f>IF(B74,IFERROR(--(A74&amp;LOOKUP(,-MID(A$2:A73,9,4))),NA()),NA())</f>
        <v>#N/A</v>
      </c>
      <c r="D74" s="1" t="e">
        <f t="shared" si="1"/>
        <v>#N/A</v>
      </c>
    </row>
    <row r="75" spans="3:4" x14ac:dyDescent="0.2">
      <c r="C75" s="11" t="e">
        <f>IF(B75,IFERROR(--(A75&amp;LOOKUP(,-MID(A$2:A74,9,4))),NA()),NA())</f>
        <v>#N/A</v>
      </c>
      <c r="D75" s="1" t="e">
        <f t="shared" si="1"/>
        <v>#N/A</v>
      </c>
    </row>
    <row r="76" spans="3:4" x14ac:dyDescent="0.2">
      <c r="C76" s="11" t="e">
        <f>IF(B76,IFERROR(--(A76&amp;LOOKUP(,-MID(A$2:A75,9,4))),NA()),NA())</f>
        <v>#N/A</v>
      </c>
      <c r="D76" s="1" t="e">
        <f t="shared" si="1"/>
        <v>#N/A</v>
      </c>
    </row>
    <row r="77" spans="3:4" x14ac:dyDescent="0.2">
      <c r="C77" s="11" t="e">
        <f>IF(B77,IFERROR(--(A77&amp;LOOKUP(,-MID(A$2:A76,9,4))),NA()),NA())</f>
        <v>#N/A</v>
      </c>
      <c r="D77" s="1" t="e">
        <f t="shared" si="1"/>
        <v>#N/A</v>
      </c>
    </row>
    <row r="78" spans="3:4" x14ac:dyDescent="0.2">
      <c r="C78" s="11" t="e">
        <f>IF(B78,IFERROR(--(A78&amp;LOOKUP(,-MID(A$2:A77,9,4))),NA()),NA())</f>
        <v>#N/A</v>
      </c>
      <c r="D78" s="1" t="e">
        <f t="shared" si="1"/>
        <v>#N/A</v>
      </c>
    </row>
    <row r="79" spans="3:4" x14ac:dyDescent="0.2">
      <c r="C79" s="11" t="e">
        <f>IF(B79,IFERROR(--(A79&amp;LOOKUP(,-MID(A$2:A78,9,4))),NA()),NA())</f>
        <v>#N/A</v>
      </c>
      <c r="D79" s="1" t="e">
        <f t="shared" si="1"/>
        <v>#N/A</v>
      </c>
    </row>
    <row r="80" spans="3:4" x14ac:dyDescent="0.2">
      <c r="C80" s="11" t="e">
        <f>IF(B80,IFERROR(--(A80&amp;LOOKUP(,-MID(A$2:A79,9,4))),NA()),NA())</f>
        <v>#N/A</v>
      </c>
      <c r="D80" s="1" t="e">
        <f t="shared" si="1"/>
        <v>#N/A</v>
      </c>
    </row>
    <row r="81" spans="3:4" x14ac:dyDescent="0.2">
      <c r="C81" s="11" t="e">
        <f>IF(B81,IFERROR(--(A81&amp;LOOKUP(,-MID(A$2:A80,9,4))),NA()),NA())</f>
        <v>#N/A</v>
      </c>
      <c r="D81" s="1" t="e">
        <f t="shared" si="1"/>
        <v>#N/A</v>
      </c>
    </row>
    <row r="82" spans="3:4" x14ac:dyDescent="0.2">
      <c r="C82" s="11" t="e">
        <f>IF(B82,IFERROR(--(A82&amp;LOOKUP(,-MID(A$2:A81,9,4))),NA()),NA())</f>
        <v>#N/A</v>
      </c>
      <c r="D82" s="1" t="e">
        <f t="shared" si="1"/>
        <v>#N/A</v>
      </c>
    </row>
    <row r="83" spans="3:4" x14ac:dyDescent="0.2">
      <c r="C83" s="11" t="e">
        <f>IF(B83,IFERROR(--(A83&amp;LOOKUP(,-MID(A$2:A82,9,4))),NA()),NA())</f>
        <v>#N/A</v>
      </c>
      <c r="D83" s="1" t="e">
        <f t="shared" si="1"/>
        <v>#N/A</v>
      </c>
    </row>
    <row r="84" spans="3:4" x14ac:dyDescent="0.2">
      <c r="C84" s="11" t="e">
        <f>IF(B84,IFERROR(--(A84&amp;LOOKUP(,-MID(A$2:A83,9,4))),NA()),NA())</f>
        <v>#N/A</v>
      </c>
      <c r="D84" s="1" t="e">
        <f t="shared" si="1"/>
        <v>#N/A</v>
      </c>
    </row>
    <row r="85" spans="3:4" x14ac:dyDescent="0.2">
      <c r="C85" s="11" t="e">
        <f>IF(B85,IFERROR(--(A85&amp;LOOKUP(,-MID(A$2:A84,9,4))),NA()),NA())</f>
        <v>#N/A</v>
      </c>
      <c r="D85" s="1" t="e">
        <f t="shared" si="1"/>
        <v>#N/A</v>
      </c>
    </row>
    <row r="86" spans="3:4" x14ac:dyDescent="0.2">
      <c r="C86" s="11" t="e">
        <f>IF(B86,IFERROR(--(A86&amp;LOOKUP(,-MID(A$2:A85,9,4))),NA()),NA())</f>
        <v>#N/A</v>
      </c>
      <c r="D86" s="1" t="e">
        <f t="shared" si="1"/>
        <v>#N/A</v>
      </c>
    </row>
    <row r="87" spans="3:4" x14ac:dyDescent="0.2">
      <c r="C87" s="11" t="e">
        <f>IF(B87,IFERROR(--(A87&amp;LOOKUP(,-MID(A$2:A86,9,4))),NA()),NA())</f>
        <v>#N/A</v>
      </c>
      <c r="D87" s="1" t="e">
        <f t="shared" si="1"/>
        <v>#N/A</v>
      </c>
    </row>
    <row r="88" spans="3:4" x14ac:dyDescent="0.2">
      <c r="C88" s="11" t="e">
        <f>IF(B88,IFERROR(--(A88&amp;LOOKUP(,-MID(A$2:A87,9,4))),NA()),NA())</f>
        <v>#N/A</v>
      </c>
      <c r="D88" s="1" t="e">
        <f t="shared" si="1"/>
        <v>#N/A</v>
      </c>
    </row>
    <row r="89" spans="3:4" x14ac:dyDescent="0.2">
      <c r="C89" s="11" t="e">
        <f>IF(B89,IFERROR(--(A89&amp;LOOKUP(,-MID(A$2:A88,9,4))),NA()),NA())</f>
        <v>#N/A</v>
      </c>
      <c r="D89" s="1" t="e">
        <f t="shared" si="1"/>
        <v>#N/A</v>
      </c>
    </row>
    <row r="90" spans="3:4" x14ac:dyDescent="0.2">
      <c r="C90" s="11" t="e">
        <f>IF(B90,IFERROR(--(A90&amp;LOOKUP(,-MID(A$2:A89,9,4))),NA()),NA())</f>
        <v>#N/A</v>
      </c>
      <c r="D90" s="1" t="e">
        <f t="shared" si="1"/>
        <v>#N/A</v>
      </c>
    </row>
    <row r="91" spans="3:4" x14ac:dyDescent="0.2">
      <c r="C91" s="11" t="e">
        <f>IF(B91,IFERROR(--(A91&amp;LOOKUP(,-MID(A$2:A90,9,4))),NA()),NA())</f>
        <v>#N/A</v>
      </c>
      <c r="D91" s="1" t="e">
        <f t="shared" si="1"/>
        <v>#N/A</v>
      </c>
    </row>
    <row r="92" spans="3:4" x14ac:dyDescent="0.2">
      <c r="C92" s="11" t="e">
        <f>IF(B92,IFERROR(--(A92&amp;LOOKUP(,-MID(A$2:A91,9,4))),NA()),NA())</f>
        <v>#N/A</v>
      </c>
      <c r="D92" s="1" t="e">
        <f t="shared" si="1"/>
        <v>#N/A</v>
      </c>
    </row>
    <row r="93" spans="3:4" x14ac:dyDescent="0.2">
      <c r="C93" s="11" t="e">
        <f>IF(B93,IFERROR(--(A93&amp;LOOKUP(,-MID(A$2:A92,9,4))),NA()),NA())</f>
        <v>#N/A</v>
      </c>
      <c r="D93" s="1" t="e">
        <f t="shared" si="1"/>
        <v>#N/A</v>
      </c>
    </row>
    <row r="94" spans="3:4" x14ac:dyDescent="0.2">
      <c r="C94" s="11" t="e">
        <f>IF(B94,IFERROR(--(A94&amp;LOOKUP(,-MID(A$2:A93,9,4))),NA()),NA())</f>
        <v>#N/A</v>
      </c>
      <c r="D94" s="1" t="e">
        <f t="shared" si="1"/>
        <v>#N/A</v>
      </c>
    </row>
    <row r="95" spans="3:4" x14ac:dyDescent="0.2">
      <c r="C95" s="11" t="e">
        <f>IF(B95,IFERROR(--(A95&amp;LOOKUP(,-MID(A$2:A94,9,4))),NA()),NA())</f>
        <v>#N/A</v>
      </c>
      <c r="D95" s="1" t="e">
        <f t="shared" si="1"/>
        <v>#N/A</v>
      </c>
    </row>
    <row r="96" spans="3:4" x14ac:dyDescent="0.2">
      <c r="C96" s="11" t="e">
        <f>IF(B96,IFERROR(--(A96&amp;LOOKUP(,-MID(A$2:A95,9,4))),NA()),NA())</f>
        <v>#N/A</v>
      </c>
      <c r="D96" s="1" t="e">
        <f t="shared" si="1"/>
        <v>#N/A</v>
      </c>
    </row>
    <row r="97" spans="3:4" x14ac:dyDescent="0.2">
      <c r="C97" s="11" t="e">
        <f>IF(B97,IFERROR(--(A97&amp;LOOKUP(,-MID(A$2:A96,9,4))),NA()),NA())</f>
        <v>#N/A</v>
      </c>
      <c r="D97" s="1" t="e">
        <f t="shared" si="1"/>
        <v>#N/A</v>
      </c>
    </row>
    <row r="98" spans="3:4" x14ac:dyDescent="0.2">
      <c r="C98" s="11" t="e">
        <f>IF(B98,IFERROR(--(A98&amp;LOOKUP(,-MID(A$2:A97,9,4))),NA()),NA())</f>
        <v>#N/A</v>
      </c>
      <c r="D98" s="1" t="e">
        <f t="shared" si="1"/>
        <v>#N/A</v>
      </c>
    </row>
    <row r="99" spans="3:4" x14ac:dyDescent="0.2">
      <c r="C99" s="11" t="e">
        <f>IF(B99,IFERROR(--(A99&amp;LOOKUP(,-MID(A$2:A98,9,4))),NA()),NA())</f>
        <v>#N/A</v>
      </c>
      <c r="D99" s="1" t="e">
        <f t="shared" si="1"/>
        <v>#N/A</v>
      </c>
    </row>
  </sheetData>
  <phoneticPr fontId="2" type="noConversion"/>
  <pageMargins left="0.75" right="0.75" top="1" bottom="1" header="0.5" footer="0.5"/>
  <pageSetup paperSize="9" orientation="portrait" copies="0" r:id="rId1"/>
  <headerFooter alignWithMargins="0"/>
  <ignoredErrors>
    <ignoredError sqref="B16 B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WiZaRd</dc:creator>
  <cp:lastModifiedBy>ГАВ</cp:lastModifiedBy>
  <dcterms:created xsi:type="dcterms:W3CDTF">2019-04-01T07:59:11Z</dcterms:created>
  <dcterms:modified xsi:type="dcterms:W3CDTF">2019-04-01T10:11:43Z</dcterms:modified>
</cp:coreProperties>
</file>