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 activeTab="2"/>
  </bookViews>
  <sheets>
    <sheet name="ГОД" sheetId="1" r:id="rId1"/>
    <sheet name="НЕДЕЛЯ" sheetId="5" r:id="rId2"/>
    <sheet name="ДЕНЬ" sheetId="6" r:id="rId3"/>
  </sheets>
  <definedNames>
    <definedName name="_xlnm._FilterDatabase" localSheetId="0" hidden="1">ГОД!$A$1:$F$27</definedName>
    <definedName name="_xlnm._FilterDatabase" localSheetId="2" hidden="1">ДЕНЬ!$A$1:$F$11</definedName>
    <definedName name="_xlnm._FilterDatabase" localSheetId="1" hidden="1">НЕДЕЛЯ!$A$1:$F$11</definedName>
    <definedName name="_xlnm.Print_Area" localSheetId="0">ГОД!$A$1:$F$49</definedName>
    <definedName name="_xlnm.Print_Area" localSheetId="2">ДЕНЬ!$A$1:$F$49</definedName>
    <definedName name="_xlnm.Print_Area" localSheetId="1">НЕДЕЛЯ!$A$1:$F$49</definedName>
  </definedNames>
  <calcPr calcId="145621"/>
</workbook>
</file>

<file path=xl/calcChain.xml><?xml version="1.0" encoding="utf-8"?>
<calcChain xmlns="http://schemas.openxmlformats.org/spreadsheetml/2006/main">
  <c r="A3" i="6" l="1" a="1"/>
  <c r="A3" i="6" s="1"/>
  <c r="A4" i="6" a="1"/>
  <c r="A4" i="6"/>
  <c r="A5" i="6" a="1"/>
  <c r="A5" i="6" s="1"/>
  <c r="A6" i="6" a="1"/>
  <c r="A6" i="6"/>
  <c r="A7" i="6" a="1"/>
  <c r="A7" i="6" s="1"/>
  <c r="A8" i="6" a="1"/>
  <c r="A8" i="6"/>
  <c r="A9" i="6" a="1"/>
  <c r="A9" i="6" s="1"/>
  <c r="A10" i="6" a="1"/>
  <c r="A10" i="6"/>
  <c r="A11" i="6" a="1"/>
  <c r="A11" i="6" s="1"/>
  <c r="A12" i="6" a="1"/>
  <c r="A12" i="6"/>
  <c r="A13" i="6" a="1"/>
  <c r="A13" i="6" s="1"/>
  <c r="A14" i="6" a="1"/>
  <c r="A14" i="6"/>
  <c r="A15" i="6" a="1"/>
  <c r="A15" i="6" s="1"/>
  <c r="A16" i="6" a="1"/>
  <c r="A16" i="6"/>
  <c r="A17" i="6" a="1"/>
  <c r="A17" i="6" s="1"/>
  <c r="A18" i="6" a="1"/>
  <c r="A18" i="6"/>
  <c r="A19" i="6" a="1"/>
  <c r="A19" i="6" s="1"/>
  <c r="A20" i="6" a="1"/>
  <c r="A20" i="6"/>
  <c r="A21" i="6" a="1"/>
  <c r="A21" i="6" s="1"/>
  <c r="A22" i="6" a="1"/>
  <c r="A22" i="6"/>
  <c r="A23" i="6" a="1"/>
  <c r="A23" i="6" s="1"/>
  <c r="A24" i="6" a="1"/>
  <c r="A24" i="6"/>
  <c r="A25" i="6" a="1"/>
  <c r="A25" i="6" s="1"/>
  <c r="A26" i="6" a="1"/>
  <c r="A26" i="6"/>
  <c r="A27" i="6" a="1"/>
  <c r="A27" i="6" s="1"/>
  <c r="A28" i="6" a="1"/>
  <c r="A28" i="6"/>
  <c r="A29" i="6" a="1"/>
  <c r="A29" i="6" s="1"/>
  <c r="A30" i="6" a="1"/>
  <c r="A30" i="6"/>
  <c r="A31" i="6" a="1"/>
  <c r="A31" i="6" s="1"/>
  <c r="A32" i="6" a="1"/>
  <c r="A32" i="6"/>
  <c r="A33" i="6" a="1"/>
  <c r="A33" i="6" s="1"/>
  <c r="A34" i="6" a="1"/>
  <c r="A34" i="6"/>
  <c r="A35" i="6" a="1"/>
  <c r="A35" i="6" s="1"/>
  <c r="A36" i="6" a="1"/>
  <c r="A36" i="6"/>
  <c r="A37" i="6" a="1"/>
  <c r="A37" i="6" s="1"/>
  <c r="A38" i="6" a="1"/>
  <c r="A38" i="6"/>
  <c r="A39" i="6" a="1"/>
  <c r="A39" i="6" s="1"/>
  <c r="A40" i="6" a="1"/>
  <c r="A40" i="6"/>
  <c r="A41" i="6" a="1"/>
  <c r="A41" i="6" s="1"/>
  <c r="A42" i="6" a="1"/>
  <c r="A42" i="6"/>
  <c r="A43" i="6" a="1"/>
  <c r="A43" i="6" s="1"/>
  <c r="A44" i="6" a="1"/>
  <c r="A44" i="6"/>
  <c r="A45" i="6" a="1"/>
  <c r="A45" i="6" s="1"/>
  <c r="A46" i="6" a="1"/>
  <c r="A46" i="6"/>
  <c r="A47" i="6" a="1"/>
  <c r="A47" i="6" s="1"/>
  <c r="A48" i="6" a="1"/>
  <c r="A48" i="6"/>
  <c r="A49" i="6" a="1"/>
  <c r="A49" i="6" s="1"/>
  <c r="A50" i="6" a="1"/>
  <c r="A50" i="6"/>
  <c r="A2" i="6" a="1"/>
  <c r="A2" i="6" s="1"/>
  <c r="C3" i="6" l="1"/>
  <c r="B4" i="6" a="1"/>
  <c r="B4" i="6" s="1"/>
  <c r="E5" i="6"/>
  <c r="C7" i="6"/>
  <c r="D8" i="6"/>
  <c r="B10" i="6" a="1"/>
  <c r="B10" i="6" s="1"/>
  <c r="C11" i="6"/>
  <c r="D12" i="6"/>
  <c r="E13" i="6"/>
  <c r="B14" i="6" a="1"/>
  <c r="B14" i="6" s="1"/>
  <c r="C15" i="6"/>
  <c r="B16" i="6" a="1"/>
  <c r="B16" i="6" s="1"/>
  <c r="E17" i="6"/>
  <c r="B18" i="6" a="1"/>
  <c r="B18" i="6" s="1"/>
  <c r="C19" i="6"/>
  <c r="B20" i="6" a="1"/>
  <c r="B20" i="6" s="1"/>
  <c r="E21" i="6"/>
  <c r="B22" i="6" a="1"/>
  <c r="B22" i="6" s="1"/>
  <c r="B23" i="6" a="1"/>
  <c r="B23" i="6" s="1"/>
  <c r="C24" i="6"/>
  <c r="B25" i="6" a="1"/>
  <c r="B25" i="6" s="1"/>
  <c r="B26" i="6" a="1"/>
  <c r="B26" i="6" s="1"/>
  <c r="B27" i="6" a="1"/>
  <c r="B27" i="6" s="1"/>
  <c r="C28" i="6"/>
  <c r="B29" i="6" a="1"/>
  <c r="B29" i="6" s="1"/>
  <c r="B30" i="6" a="1"/>
  <c r="B30" i="6" s="1"/>
  <c r="B31" i="6" a="1"/>
  <c r="B31" i="6" s="1"/>
  <c r="C32" i="6"/>
  <c r="B33" i="6" a="1"/>
  <c r="B33" i="6" s="1"/>
  <c r="B34" i="6" a="1"/>
  <c r="B34" i="6" s="1"/>
  <c r="B35" i="6" a="1"/>
  <c r="B35" i="6" s="1"/>
  <c r="C36" i="6"/>
  <c r="B37" i="6" a="1"/>
  <c r="B37" i="6" s="1"/>
  <c r="B38" i="6" a="1"/>
  <c r="B38" i="6" s="1"/>
  <c r="B39" i="6" a="1"/>
  <c r="B39" i="6" s="1"/>
  <c r="C40" i="6"/>
  <c r="B41" i="6" a="1"/>
  <c r="B41" i="6" s="1"/>
  <c r="B42" i="6" a="1"/>
  <c r="B42" i="6" s="1"/>
  <c r="F43" i="6"/>
  <c r="C44" i="6"/>
  <c r="B45" i="6" a="1"/>
  <c r="B45" i="6" s="1"/>
  <c r="B46" i="6" a="1"/>
  <c r="B46" i="6" s="1"/>
  <c r="B47" i="6" a="1"/>
  <c r="B47" i="6" s="1"/>
  <c r="C48" i="6"/>
  <c r="B49" i="6" a="1"/>
  <c r="B49" i="6" s="1"/>
  <c r="B50" i="6" a="1"/>
  <c r="B50" i="6" s="1"/>
  <c r="C2" i="6"/>
  <c r="H3" i="5"/>
  <c r="A8" i="5" s="1" a="1"/>
  <c r="A8" i="5" s="1"/>
  <c r="B8" i="5" s="1"/>
  <c r="H6" i="1" a="1"/>
  <c r="H6" i="1" s="1"/>
  <c r="M4" i="1"/>
  <c r="M3" i="1"/>
  <c r="L3" i="1"/>
  <c r="N3" i="1" s="1"/>
  <c r="M2" i="1"/>
  <c r="L2" i="1"/>
  <c r="L4" i="1"/>
  <c r="N4" i="1" l="1"/>
  <c r="N2" i="1"/>
  <c r="F35" i="6"/>
  <c r="D20" i="6"/>
  <c r="E9" i="6"/>
  <c r="B9" i="6" a="1"/>
  <c r="B9" i="6" s="1"/>
  <c r="C6" i="6"/>
  <c r="B6" i="6" a="1"/>
  <c r="B6" i="6" s="1"/>
  <c r="D40" i="6"/>
  <c r="D4" i="6"/>
  <c r="B40" i="6" a="1"/>
  <c r="B40" i="6" s="1"/>
  <c r="B24" i="6" a="1"/>
  <c r="B24" i="6" s="1"/>
  <c r="B13" i="6" a="1"/>
  <c r="B13" i="6" s="1"/>
  <c r="B8" i="6" a="1"/>
  <c r="B8" i="6" s="1"/>
  <c r="D16" i="6"/>
  <c r="B7" i="6" a="1"/>
  <c r="B7" i="6" s="1"/>
  <c r="F27" i="6"/>
  <c r="B44" i="6" a="1"/>
  <c r="B44" i="6" s="1"/>
  <c r="B28" i="6" a="1"/>
  <c r="B28" i="6" s="1"/>
  <c r="B17" i="6" a="1"/>
  <c r="B17" i="6" s="1"/>
  <c r="B12" i="6" a="1"/>
  <c r="B12" i="6" s="1"/>
  <c r="D32" i="6"/>
  <c r="B43" i="6" a="1"/>
  <c r="B43" i="6" s="1"/>
  <c r="B11" i="6" a="1"/>
  <c r="B11" i="6" s="1"/>
  <c r="B48" i="6" a="1"/>
  <c r="B48" i="6" s="1"/>
  <c r="B32" i="6" a="1"/>
  <c r="B32" i="6" s="1"/>
  <c r="B21" i="6" a="1"/>
  <c r="B21" i="6" s="1"/>
  <c r="B5" i="6" a="1"/>
  <c r="B5" i="6" s="1"/>
  <c r="D48" i="6"/>
  <c r="B15" i="6" a="1"/>
  <c r="B15" i="6" s="1"/>
  <c r="D24" i="6"/>
  <c r="B36" i="6" a="1"/>
  <c r="B36" i="6" s="1"/>
  <c r="B2" i="6" a="1"/>
  <c r="B2" i="6" s="1"/>
  <c r="B19" i="6" a="1"/>
  <c r="B19" i="6" s="1"/>
  <c r="B3" i="6" a="1"/>
  <c r="B3" i="6" s="1"/>
  <c r="A24" i="5" a="1"/>
  <c r="A24" i="5" s="1"/>
  <c r="F24" i="5" s="1"/>
  <c r="C10" i="6"/>
  <c r="F2" i="6"/>
  <c r="C47" i="6"/>
  <c r="C39" i="6"/>
  <c r="C31" i="6"/>
  <c r="C23" i="6"/>
  <c r="E2" i="6"/>
  <c r="E50" i="6"/>
  <c r="F50" i="6"/>
  <c r="E42" i="6"/>
  <c r="F42" i="6"/>
  <c r="E34" i="6"/>
  <c r="F34" i="6"/>
  <c r="E26" i="6"/>
  <c r="F26" i="6"/>
  <c r="C18" i="6"/>
  <c r="E18" i="6"/>
  <c r="F18" i="6"/>
  <c r="C14" i="6"/>
  <c r="F14" i="6"/>
  <c r="E14" i="6"/>
  <c r="F6" i="6"/>
  <c r="D2" i="6"/>
  <c r="F46" i="6"/>
  <c r="C43" i="6"/>
  <c r="F38" i="6"/>
  <c r="C35" i="6"/>
  <c r="F30" i="6"/>
  <c r="C27" i="6"/>
  <c r="F22" i="6"/>
  <c r="F10" i="6"/>
  <c r="E6" i="6"/>
  <c r="F47" i="6"/>
  <c r="E46" i="6"/>
  <c r="D44" i="6"/>
  <c r="F39" i="6"/>
  <c r="E38" i="6"/>
  <c r="D36" i="6"/>
  <c r="F31" i="6"/>
  <c r="E30" i="6"/>
  <c r="D28" i="6"/>
  <c r="F23" i="6"/>
  <c r="E22" i="6"/>
  <c r="E10" i="6"/>
  <c r="F41" i="6"/>
  <c r="C41" i="6"/>
  <c r="D41" i="6"/>
  <c r="E41" i="6"/>
  <c r="F33" i="6"/>
  <c r="C33" i="6"/>
  <c r="D33" i="6"/>
  <c r="E33" i="6"/>
  <c r="F45" i="6"/>
  <c r="C45" i="6"/>
  <c r="E45" i="6"/>
  <c r="D45" i="6"/>
  <c r="F37" i="6"/>
  <c r="C37" i="6"/>
  <c r="E37" i="6"/>
  <c r="D37" i="6"/>
  <c r="F29" i="6"/>
  <c r="C29" i="6"/>
  <c r="E29" i="6"/>
  <c r="D29" i="6"/>
  <c r="F49" i="6"/>
  <c r="C49" i="6"/>
  <c r="D49" i="6"/>
  <c r="E49" i="6"/>
  <c r="F25" i="6"/>
  <c r="C25" i="6"/>
  <c r="E25" i="6"/>
  <c r="D25" i="6"/>
  <c r="E20" i="6"/>
  <c r="F20" i="6"/>
  <c r="C20" i="6"/>
  <c r="E16" i="6"/>
  <c r="C16" i="6"/>
  <c r="F16" i="6"/>
  <c r="E12" i="6"/>
  <c r="F12" i="6"/>
  <c r="C12" i="6"/>
  <c r="E8" i="6"/>
  <c r="C8" i="6"/>
  <c r="F8" i="6"/>
  <c r="E4" i="6"/>
  <c r="C4" i="6"/>
  <c r="F4" i="6"/>
  <c r="F21" i="6"/>
  <c r="D21" i="6"/>
  <c r="C21" i="6"/>
  <c r="F17" i="6"/>
  <c r="C17" i="6"/>
  <c r="D17" i="6"/>
  <c r="F13" i="6"/>
  <c r="D13" i="6"/>
  <c r="C13" i="6"/>
  <c r="F9" i="6"/>
  <c r="C9" i="6"/>
  <c r="D9" i="6"/>
  <c r="F5" i="6"/>
  <c r="D5" i="6"/>
  <c r="C5" i="6"/>
  <c r="C50" i="6"/>
  <c r="D50" i="6"/>
  <c r="E48" i="6"/>
  <c r="F48" i="6"/>
  <c r="D47" i="6"/>
  <c r="E47" i="6"/>
  <c r="C46" i="6"/>
  <c r="D46" i="6"/>
  <c r="E44" i="6"/>
  <c r="F44" i="6"/>
  <c r="D43" i="6"/>
  <c r="E43" i="6"/>
  <c r="C42" i="6"/>
  <c r="D42" i="6"/>
  <c r="E40" i="6"/>
  <c r="F40" i="6"/>
  <c r="D39" i="6"/>
  <c r="E39" i="6"/>
  <c r="C38" i="6"/>
  <c r="D38" i="6"/>
  <c r="E36" i="6"/>
  <c r="F36" i="6"/>
  <c r="D35" i="6"/>
  <c r="E35" i="6"/>
  <c r="C34" i="6"/>
  <c r="D34" i="6"/>
  <c r="E32" i="6"/>
  <c r="F32" i="6"/>
  <c r="D31" i="6"/>
  <c r="E31" i="6"/>
  <c r="C30" i="6"/>
  <c r="D30" i="6"/>
  <c r="E28" i="6"/>
  <c r="F28" i="6"/>
  <c r="D27" i="6"/>
  <c r="E27" i="6"/>
  <c r="C26" i="6"/>
  <c r="D26" i="6"/>
  <c r="E24" i="6"/>
  <c r="F24" i="6"/>
  <c r="D23" i="6"/>
  <c r="E23" i="6"/>
  <c r="C22" i="6"/>
  <c r="D22" i="6"/>
  <c r="D19" i="6"/>
  <c r="E19" i="6"/>
  <c r="F19" i="6"/>
  <c r="D15" i="6"/>
  <c r="F15" i="6"/>
  <c r="E15" i="6"/>
  <c r="D11" i="6"/>
  <c r="E11" i="6"/>
  <c r="F11" i="6"/>
  <c r="D7" i="6"/>
  <c r="F7" i="6"/>
  <c r="E7" i="6"/>
  <c r="D3" i="6"/>
  <c r="F3" i="6"/>
  <c r="E3" i="6"/>
  <c r="D18" i="6"/>
  <c r="D14" i="6"/>
  <c r="D10" i="6"/>
  <c r="D6" i="6"/>
  <c r="A19" i="5" a="1"/>
  <c r="A19" i="5" s="1"/>
  <c r="F19" i="5" s="1"/>
  <c r="A35" i="5" a="1"/>
  <c r="A35" i="5" s="1"/>
  <c r="D35" i="5" s="1"/>
  <c r="A46" i="5" a="1"/>
  <c r="A46" i="5" s="1"/>
  <c r="A40" i="5" a="1"/>
  <c r="A40" i="5" s="1"/>
  <c r="C24" i="5"/>
  <c r="E8" i="5"/>
  <c r="C8" i="5"/>
  <c r="F8" i="5"/>
  <c r="D8" i="5"/>
  <c r="A3" i="5" a="1"/>
  <c r="A3" i="5" s="1"/>
  <c r="B3" i="5" s="1"/>
  <c r="A6" i="5" a="1"/>
  <c r="A6" i="5" s="1"/>
  <c r="B6" i="5" s="1"/>
  <c r="A9" i="5" a="1"/>
  <c r="A9" i="5" s="1"/>
  <c r="B9" i="5" s="1"/>
  <c r="A14" i="5" a="1"/>
  <c r="A14" i="5" s="1"/>
  <c r="B14" i="5" s="1"/>
  <c r="A17" i="5" a="1"/>
  <c r="A17" i="5" s="1"/>
  <c r="B17" i="5" s="1"/>
  <c r="A22" i="5" a="1"/>
  <c r="A22" i="5" s="1"/>
  <c r="B22" i="5" s="1"/>
  <c r="A25" i="5" a="1"/>
  <c r="A25" i="5" s="1"/>
  <c r="B25" i="5" s="1"/>
  <c r="A30" i="5" a="1"/>
  <c r="A30" i="5" s="1"/>
  <c r="B30" i="5" s="1"/>
  <c r="A33" i="5" a="1"/>
  <c r="A33" i="5" s="1"/>
  <c r="B33" i="5" s="1"/>
  <c r="A38" i="5" a="1"/>
  <c r="A38" i="5" s="1"/>
  <c r="B38" i="5" s="1"/>
  <c r="A41" i="5" a="1"/>
  <c r="A41" i="5" s="1"/>
  <c r="B41" i="5" s="1"/>
  <c r="A44" i="5" a="1"/>
  <c r="A44" i="5" s="1"/>
  <c r="B44" i="5" s="1"/>
  <c r="A47" i="5" a="1"/>
  <c r="A47" i="5" s="1"/>
  <c r="B47" i="5" s="1"/>
  <c r="A4" i="5" a="1"/>
  <c r="A4" i="5" s="1"/>
  <c r="B4" i="5" s="1"/>
  <c r="A7" i="5" a="1"/>
  <c r="A7" i="5" s="1"/>
  <c r="B7" i="5" s="1"/>
  <c r="A12" i="5" a="1"/>
  <c r="A12" i="5" s="1"/>
  <c r="B12" i="5" s="1"/>
  <c r="A15" i="5" a="1"/>
  <c r="A15" i="5" s="1"/>
  <c r="B15" i="5" s="1"/>
  <c r="A20" i="5" a="1"/>
  <c r="A20" i="5" s="1"/>
  <c r="B20" i="5" s="1"/>
  <c r="A23" i="5" a="1"/>
  <c r="A23" i="5" s="1"/>
  <c r="B23" i="5" s="1"/>
  <c r="A28" i="5" a="1"/>
  <c r="A28" i="5" s="1"/>
  <c r="B28" i="5" s="1"/>
  <c r="A31" i="5" a="1"/>
  <c r="A31" i="5" s="1"/>
  <c r="B31" i="5" s="1"/>
  <c r="A36" i="5" a="1"/>
  <c r="A36" i="5" s="1"/>
  <c r="B36" i="5" s="1"/>
  <c r="A39" i="5" a="1"/>
  <c r="A39" i="5" s="1"/>
  <c r="B39" i="5" s="1"/>
  <c r="A42" i="5" a="1"/>
  <c r="A42" i="5" s="1"/>
  <c r="B42" i="5" s="1"/>
  <c r="A45" i="5" a="1"/>
  <c r="A45" i="5" s="1"/>
  <c r="B45" i="5" s="1"/>
  <c r="A50" i="5" a="1"/>
  <c r="A50" i="5" s="1"/>
  <c r="B50" i="5" s="1"/>
  <c r="A34" i="5" a="1"/>
  <c r="A34" i="5" s="1"/>
  <c r="B34" i="5" s="1"/>
  <c r="A29" i="5" a="1"/>
  <c r="A29" i="5" s="1"/>
  <c r="B29" i="5" s="1"/>
  <c r="A18" i="5" a="1"/>
  <c r="A18" i="5" s="1"/>
  <c r="B18" i="5" s="1"/>
  <c r="A13" i="5" a="1"/>
  <c r="A13" i="5" s="1"/>
  <c r="B13" i="5" s="1"/>
  <c r="A49" i="5" a="1"/>
  <c r="A49" i="5" s="1"/>
  <c r="B49" i="5" s="1"/>
  <c r="A32" i="5" a="1"/>
  <c r="A32" i="5" s="1"/>
  <c r="B32" i="5" s="1"/>
  <c r="A27" i="5" a="1"/>
  <c r="A27" i="5" s="1"/>
  <c r="B27" i="5" s="1"/>
  <c r="A16" i="5" a="1"/>
  <c r="A16" i="5" s="1"/>
  <c r="B16" i="5" s="1"/>
  <c r="A11" i="5" a="1"/>
  <c r="A11" i="5" s="1"/>
  <c r="B11" i="5" s="1"/>
  <c r="A48" i="5" a="1"/>
  <c r="A48" i="5" s="1"/>
  <c r="B48" i="5" s="1"/>
  <c r="A43" i="5" a="1"/>
  <c r="A43" i="5" s="1"/>
  <c r="B43" i="5" s="1"/>
  <c r="A37" i="5" a="1"/>
  <c r="A37" i="5" s="1"/>
  <c r="B37" i="5" s="1"/>
  <c r="A26" i="5" a="1"/>
  <c r="A26" i="5" s="1"/>
  <c r="B26" i="5" s="1"/>
  <c r="A21" i="5" a="1"/>
  <c r="A21" i="5" s="1"/>
  <c r="B21" i="5" s="1"/>
  <c r="A10" i="5" a="1"/>
  <c r="A10" i="5" s="1"/>
  <c r="B10" i="5" s="1"/>
  <c r="A5" i="5" a="1"/>
  <c r="A5" i="5" s="1"/>
  <c r="B5" i="5" s="1"/>
  <c r="A2" i="5" a="1"/>
  <c r="A2" i="5" s="1"/>
  <c r="B2" i="5" s="1"/>
  <c r="L3" i="6" l="1"/>
  <c r="M4" i="6"/>
  <c r="M2" i="6"/>
  <c r="M3" i="6"/>
  <c r="N3" i="6" s="1"/>
  <c r="E19" i="5"/>
  <c r="C19" i="5"/>
  <c r="B19" i="5"/>
  <c r="E40" i="5"/>
  <c r="B40" i="5"/>
  <c r="C46" i="5"/>
  <c r="B46" i="5"/>
  <c r="C35" i="5"/>
  <c r="B35" i="5"/>
  <c r="E24" i="5"/>
  <c r="B24" i="5"/>
  <c r="D19" i="5"/>
  <c r="D24" i="5"/>
  <c r="F35" i="5"/>
  <c r="E35" i="5"/>
  <c r="E46" i="5"/>
  <c r="L2" i="6"/>
  <c r="L4" i="6"/>
  <c r="F40" i="5"/>
  <c r="F46" i="5"/>
  <c r="D46" i="5"/>
  <c r="C40" i="5"/>
  <c r="D40" i="5"/>
  <c r="D37" i="5"/>
  <c r="E37" i="5"/>
  <c r="F37" i="5"/>
  <c r="C37" i="5"/>
  <c r="D13" i="5"/>
  <c r="E13" i="5"/>
  <c r="F13" i="5"/>
  <c r="C13" i="5"/>
  <c r="E36" i="5"/>
  <c r="F36" i="5"/>
  <c r="C36" i="5"/>
  <c r="D36" i="5"/>
  <c r="E4" i="5"/>
  <c r="F4" i="5"/>
  <c r="C4" i="5"/>
  <c r="D4" i="5"/>
  <c r="C22" i="5"/>
  <c r="D22" i="5"/>
  <c r="F22" i="5"/>
  <c r="E22" i="5"/>
  <c r="C10" i="5"/>
  <c r="D10" i="5"/>
  <c r="E10" i="5"/>
  <c r="F10" i="5"/>
  <c r="F27" i="5"/>
  <c r="C27" i="5"/>
  <c r="D27" i="5"/>
  <c r="E27" i="5"/>
  <c r="D45" i="5"/>
  <c r="E45" i="5"/>
  <c r="F45" i="5"/>
  <c r="C45" i="5"/>
  <c r="F15" i="5"/>
  <c r="C15" i="5"/>
  <c r="D15" i="5"/>
  <c r="E15" i="5"/>
  <c r="D33" i="5"/>
  <c r="E33" i="5"/>
  <c r="C33" i="5"/>
  <c r="F33" i="5"/>
  <c r="F3" i="5"/>
  <c r="D3" i="5"/>
  <c r="C3" i="5"/>
  <c r="E3" i="5"/>
  <c r="D21" i="5"/>
  <c r="E21" i="5"/>
  <c r="F21" i="5"/>
  <c r="C21" i="5"/>
  <c r="E48" i="5"/>
  <c r="F48" i="5"/>
  <c r="C48" i="5"/>
  <c r="D48" i="5"/>
  <c r="E32" i="5"/>
  <c r="F32" i="5"/>
  <c r="D32" i="5"/>
  <c r="C32" i="5"/>
  <c r="D29" i="5"/>
  <c r="E29" i="5"/>
  <c r="F29" i="5"/>
  <c r="C29" i="5"/>
  <c r="C42" i="5"/>
  <c r="D42" i="5"/>
  <c r="E42" i="5"/>
  <c r="F42" i="5"/>
  <c r="E28" i="5"/>
  <c r="F28" i="5"/>
  <c r="C28" i="5"/>
  <c r="D28" i="5"/>
  <c r="E12" i="5"/>
  <c r="F12" i="5"/>
  <c r="C12" i="5"/>
  <c r="D12" i="5"/>
  <c r="E44" i="5"/>
  <c r="F44" i="5"/>
  <c r="C44" i="5"/>
  <c r="D44" i="5"/>
  <c r="C30" i="5"/>
  <c r="D30" i="5"/>
  <c r="E30" i="5"/>
  <c r="F30" i="5"/>
  <c r="C14" i="5"/>
  <c r="D14" i="5"/>
  <c r="E14" i="5"/>
  <c r="F14" i="5"/>
  <c r="D5" i="5"/>
  <c r="F5" i="5"/>
  <c r="E5" i="5"/>
  <c r="C5" i="5"/>
  <c r="E16" i="5"/>
  <c r="F16" i="5"/>
  <c r="D16" i="5"/>
  <c r="C16" i="5"/>
  <c r="C50" i="5"/>
  <c r="D50" i="5"/>
  <c r="E50" i="5"/>
  <c r="F50" i="5"/>
  <c r="E20" i="5"/>
  <c r="F20" i="5"/>
  <c r="C20" i="5"/>
  <c r="D20" i="5"/>
  <c r="C38" i="5"/>
  <c r="D38" i="5"/>
  <c r="F38" i="5"/>
  <c r="E38" i="5"/>
  <c r="C6" i="5"/>
  <c r="D6" i="5"/>
  <c r="E6" i="5"/>
  <c r="F6" i="5"/>
  <c r="F43" i="5"/>
  <c r="C43" i="5"/>
  <c r="D43" i="5"/>
  <c r="E43" i="5"/>
  <c r="C18" i="5"/>
  <c r="D18" i="5"/>
  <c r="E18" i="5"/>
  <c r="F18" i="5"/>
  <c r="F31" i="5"/>
  <c r="C31" i="5"/>
  <c r="D31" i="5"/>
  <c r="E31" i="5"/>
  <c r="F47" i="5"/>
  <c r="C47" i="5"/>
  <c r="D47" i="5"/>
  <c r="E47" i="5"/>
  <c r="D17" i="5"/>
  <c r="E17" i="5"/>
  <c r="C17" i="5"/>
  <c r="F17" i="5"/>
  <c r="C2" i="5"/>
  <c r="D2" i="5"/>
  <c r="E2" i="5"/>
  <c r="F2" i="5"/>
  <c r="C26" i="5"/>
  <c r="D26" i="5"/>
  <c r="E26" i="5"/>
  <c r="F26" i="5"/>
  <c r="F11" i="5"/>
  <c r="C11" i="5"/>
  <c r="D11" i="5"/>
  <c r="E11" i="5"/>
  <c r="D49" i="5"/>
  <c r="E49" i="5"/>
  <c r="C49" i="5"/>
  <c r="F49" i="5"/>
  <c r="C34" i="5"/>
  <c r="D34" i="5"/>
  <c r="E34" i="5"/>
  <c r="F34" i="5"/>
  <c r="F39" i="5"/>
  <c r="C39" i="5"/>
  <c r="D39" i="5"/>
  <c r="E39" i="5"/>
  <c r="F23" i="5"/>
  <c r="C23" i="5"/>
  <c r="D23" i="5"/>
  <c r="E23" i="5"/>
  <c r="F7" i="5"/>
  <c r="D7" i="5"/>
  <c r="C7" i="5"/>
  <c r="E7" i="5"/>
  <c r="D41" i="5"/>
  <c r="E41" i="5"/>
  <c r="C41" i="5"/>
  <c r="F41" i="5"/>
  <c r="D25" i="5"/>
  <c r="E25" i="5"/>
  <c r="C25" i="5"/>
  <c r="F25" i="5"/>
  <c r="D9" i="5"/>
  <c r="F9" i="5"/>
  <c r="E9" i="5"/>
  <c r="C9" i="5"/>
  <c r="M2" i="5" l="1"/>
  <c r="N4" i="6"/>
  <c r="M4" i="5"/>
  <c r="M3" i="5"/>
  <c r="N2" i="6"/>
  <c r="L3" i="5"/>
  <c r="L2" i="5"/>
  <c r="L4" i="5"/>
  <c r="N3" i="5" l="1"/>
  <c r="N4" i="5"/>
  <c r="N2" i="5"/>
</calcChain>
</file>

<file path=xl/sharedStrings.xml><?xml version="1.0" encoding="utf-8"?>
<sst xmlns="http://schemas.openxmlformats.org/spreadsheetml/2006/main" count="74" uniqueCount="25">
  <si>
    <t>Дата выхода</t>
  </si>
  <si>
    <t>Дата возвращения</t>
  </si>
  <si>
    <t>Регион (город, нас. пункт)</t>
  </si>
  <si>
    <t>Количество туристов</t>
  </si>
  <si>
    <t>Детей в группе</t>
  </si>
  <si>
    <t>Происшествие (№ АСР)</t>
  </si>
  <si>
    <t>№ п/п (группы)</t>
  </si>
  <si>
    <t>КК</t>
  </si>
  <si>
    <t>Москва</t>
  </si>
  <si>
    <t>Общее кол-во групп</t>
  </si>
  <si>
    <t>Общее количесвто детей</t>
  </si>
  <si>
    <t>Из других регионов</t>
  </si>
  <si>
    <t>Из КК</t>
  </si>
  <si>
    <t>ВСЕГО</t>
  </si>
  <si>
    <t>Самара</t>
  </si>
  <si>
    <t>Воронеж</t>
  </si>
  <si>
    <t xml:space="preserve">В лист ГОД вбиваются данные по журналу учета. </t>
  </si>
  <si>
    <t>Затем из этих данных выбираются группы которые начали свой поход на этой неделе (из колонки Е) и копируются на лист НЕДЕЛЯ</t>
  </si>
  <si>
    <t>Сам отчет формируется в воскресенье.</t>
  </si>
  <si>
    <t>№ (группы)</t>
  </si>
  <si>
    <t>Возмем за пример прошедшую неделю с 25.03.2019 по 31.03.2019.</t>
  </si>
  <si>
    <t>Еще из этих записей выбирается ежедневный отчет о том, сколько в сегодняшний день групп находится на маршруте. (из колонки F)</t>
  </si>
  <si>
    <t>Возмем за пример 02.04.2019</t>
  </si>
  <si>
    <t>При вводе даты 02.04.2019 должны копироваться группы которые находятся на маршруте на сегодняшний день.</t>
  </si>
  <si>
    <r>
      <t xml:space="preserve">Т.е. если выставить фильтр "Дата позвращения" </t>
    </r>
    <r>
      <rPr>
        <b/>
        <sz val="11"/>
        <color theme="1"/>
        <rFont val="Calibri"/>
        <family val="2"/>
        <charset val="204"/>
        <scheme val="minor"/>
      </rPr>
      <t>ПОСЛЕ</t>
    </r>
    <r>
      <rPr>
        <sz val="11"/>
        <color theme="1"/>
        <rFont val="Calibri"/>
        <family val="2"/>
        <scheme val="minor"/>
      </rPr>
      <t xml:space="preserve"> 02.04.2019, то как раз и выходит, что на сегодняшний день в походе 4 группы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</si>
</sst>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0" fillId="0" borderId="8" xfId="0" applyNumberFormat="1" applyBorder="1"/>
    <xf numFmtId="1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14" fontId="0" fillId="3" borderId="0" xfId="0" applyNumberFormat="1" applyFill="1"/>
    <xf numFmtId="14" fontId="0" fillId="3" borderId="1" xfId="0" applyNumberForma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14" fontId="0" fillId="2" borderId="3" xfId="0" applyNumberFormat="1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G34" sqref="G34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6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5">
        <v>1</v>
      </c>
      <c r="B2" s="7" t="s">
        <v>7</v>
      </c>
      <c r="C2" s="7">
        <v>11</v>
      </c>
      <c r="D2" s="7">
        <v>9</v>
      </c>
      <c r="E2" s="8">
        <v>43467</v>
      </c>
      <c r="F2" s="13">
        <v>43501</v>
      </c>
      <c r="K2" s="23" t="s">
        <v>9</v>
      </c>
      <c r="L2" s="18">
        <f>COUNTIF(B2:B1001,"КК")</f>
        <v>19</v>
      </c>
      <c r="M2" s="27">
        <f>COUNTIFS(B2:B1001,"&lt;&gt;"&amp;"КК",B2:B1001,"&lt;&gt;")</f>
        <v>7</v>
      </c>
      <c r="N2" s="29">
        <f>L2+M2</f>
        <v>26</v>
      </c>
    </row>
    <row r="3" spans="1:14" x14ac:dyDescent="0.25">
      <c r="A3" s="16">
        <v>2</v>
      </c>
      <c r="B3" s="2" t="s">
        <v>7</v>
      </c>
      <c r="C3" s="2">
        <v>20</v>
      </c>
      <c r="D3" s="2">
        <v>19</v>
      </c>
      <c r="E3" s="5">
        <v>43469</v>
      </c>
      <c r="F3" s="14">
        <v>43470</v>
      </c>
      <c r="K3" s="23" t="s">
        <v>3</v>
      </c>
      <c r="L3" s="18">
        <f>SUMIF(B2:B1002,"КК",C2:C1002)</f>
        <v>291</v>
      </c>
      <c r="M3" s="27">
        <f>SUMIF(B2:B1001,"&lt;&gt;"&amp;"КК",C2:C1002)</f>
        <v>49</v>
      </c>
      <c r="N3" s="29">
        <f>L3+M3</f>
        <v>340</v>
      </c>
    </row>
    <row r="4" spans="1:14" ht="15.75" thickBot="1" x14ac:dyDescent="0.3">
      <c r="A4" s="16">
        <v>3</v>
      </c>
      <c r="B4" s="2" t="s">
        <v>7</v>
      </c>
      <c r="C4" s="2">
        <v>21</v>
      </c>
      <c r="D4" s="2">
        <v>20</v>
      </c>
      <c r="E4" s="5">
        <v>43473</v>
      </c>
      <c r="F4" s="14">
        <v>43475</v>
      </c>
      <c r="K4" s="25" t="s">
        <v>10</v>
      </c>
      <c r="L4" s="18">
        <f ca="1">SUMIF(B2:B1003,"КК",D2:D1001)</f>
        <v>231</v>
      </c>
      <c r="M4" s="28">
        <f>SUMIF(B2:B1001,"&lt;&gt;"&amp;"КК",D2:D1002)</f>
        <v>15</v>
      </c>
      <c r="N4" s="29">
        <f ca="1">L4+M4</f>
        <v>246</v>
      </c>
    </row>
    <row r="5" spans="1:14" x14ac:dyDescent="0.25">
      <c r="A5" s="16">
        <v>4</v>
      </c>
      <c r="B5" s="2" t="s">
        <v>7</v>
      </c>
      <c r="C5" s="2">
        <v>21</v>
      </c>
      <c r="D5" s="2">
        <v>19</v>
      </c>
      <c r="E5" s="5">
        <v>43475</v>
      </c>
      <c r="F5" s="14">
        <v>43476</v>
      </c>
    </row>
    <row r="6" spans="1:14" x14ac:dyDescent="0.25">
      <c r="A6" s="16">
        <v>5</v>
      </c>
      <c r="B6" s="2" t="s">
        <v>7</v>
      </c>
      <c r="C6" s="2">
        <v>22</v>
      </c>
      <c r="D6" s="2">
        <v>20</v>
      </c>
      <c r="E6" s="5">
        <v>43476</v>
      </c>
      <c r="F6" s="14">
        <v>43477</v>
      </c>
      <c r="H6" t="e">
        <f t="array" ref="H6">WEEKNUM($E$2:$E$27,21)</f>
        <v>#VALUE!</v>
      </c>
    </row>
    <row r="7" spans="1:14" x14ac:dyDescent="0.25">
      <c r="A7" s="16">
        <v>6</v>
      </c>
      <c r="B7" s="2" t="s">
        <v>7</v>
      </c>
      <c r="C7" s="2">
        <v>19</v>
      </c>
      <c r="D7" s="2">
        <v>17</v>
      </c>
      <c r="E7" s="5">
        <v>43477</v>
      </c>
      <c r="F7" s="14">
        <v>43478</v>
      </c>
    </row>
    <row r="8" spans="1:14" x14ac:dyDescent="0.25">
      <c r="A8" s="16">
        <v>7</v>
      </c>
      <c r="B8" s="2" t="s">
        <v>7</v>
      </c>
      <c r="C8" s="2">
        <v>2</v>
      </c>
      <c r="E8" s="5">
        <v>43495</v>
      </c>
      <c r="F8" s="14">
        <v>43498</v>
      </c>
    </row>
    <row r="9" spans="1:14" x14ac:dyDescent="0.25">
      <c r="A9" s="16">
        <v>8</v>
      </c>
      <c r="B9" s="2" t="s">
        <v>7</v>
      </c>
      <c r="C9" s="2">
        <v>11</v>
      </c>
      <c r="E9" s="5">
        <v>43497</v>
      </c>
      <c r="F9" s="14">
        <v>43506</v>
      </c>
    </row>
    <row r="10" spans="1:14" x14ac:dyDescent="0.25">
      <c r="A10" s="16">
        <v>9</v>
      </c>
      <c r="B10" s="2" t="s">
        <v>8</v>
      </c>
      <c r="C10" s="2">
        <v>2</v>
      </c>
      <c r="E10" s="5">
        <v>43497</v>
      </c>
      <c r="F10" s="14">
        <v>43506</v>
      </c>
    </row>
    <row r="11" spans="1:14" x14ac:dyDescent="0.25">
      <c r="A11" s="16">
        <v>10</v>
      </c>
      <c r="B11" s="2" t="s">
        <v>7</v>
      </c>
      <c r="C11" s="2">
        <v>11</v>
      </c>
      <c r="D11" s="2">
        <v>2</v>
      </c>
      <c r="E11" s="5">
        <v>43498</v>
      </c>
      <c r="F11" s="14">
        <v>43499</v>
      </c>
    </row>
    <row r="12" spans="1:14" x14ac:dyDescent="0.25">
      <c r="A12" s="16">
        <v>11</v>
      </c>
      <c r="B12" s="2" t="s">
        <v>14</v>
      </c>
      <c r="C12" s="2">
        <v>7</v>
      </c>
      <c r="D12" s="2">
        <v>1</v>
      </c>
      <c r="E12" s="5">
        <v>43525</v>
      </c>
      <c r="F12" s="14">
        <v>43527</v>
      </c>
    </row>
    <row r="13" spans="1:14" x14ac:dyDescent="0.25">
      <c r="A13" s="16">
        <v>12</v>
      </c>
      <c r="B13" s="2" t="s">
        <v>15</v>
      </c>
      <c r="C13" s="2">
        <v>9</v>
      </c>
      <c r="D13" s="2">
        <v>2</v>
      </c>
      <c r="E13" s="5">
        <v>43526</v>
      </c>
      <c r="F13" s="14">
        <v>43533</v>
      </c>
    </row>
    <row r="14" spans="1:14" x14ac:dyDescent="0.25">
      <c r="A14" s="16">
        <v>13</v>
      </c>
      <c r="B14" s="7" t="s">
        <v>7</v>
      </c>
      <c r="C14" s="7">
        <v>11</v>
      </c>
      <c r="D14" s="7">
        <v>9</v>
      </c>
      <c r="E14" s="5">
        <v>43544</v>
      </c>
      <c r="F14" s="14">
        <v>43546</v>
      </c>
    </row>
    <row r="15" spans="1:14" x14ac:dyDescent="0.25">
      <c r="A15" s="16">
        <v>14</v>
      </c>
      <c r="B15" s="2" t="s">
        <v>7</v>
      </c>
      <c r="C15" s="2">
        <v>20</v>
      </c>
      <c r="D15" s="2">
        <v>19</v>
      </c>
      <c r="E15" s="5">
        <v>43545</v>
      </c>
      <c r="F15" s="14">
        <v>43547</v>
      </c>
    </row>
    <row r="16" spans="1:14" x14ac:dyDescent="0.25">
      <c r="A16" s="16">
        <v>15</v>
      </c>
      <c r="B16" s="2" t="s">
        <v>7</v>
      </c>
      <c r="C16" s="2">
        <v>21</v>
      </c>
      <c r="D16" s="2">
        <v>20</v>
      </c>
      <c r="E16" s="5">
        <v>43546</v>
      </c>
      <c r="F16" s="14">
        <v>43548</v>
      </c>
      <c r="K16" t="s">
        <v>16</v>
      </c>
    </row>
    <row r="17" spans="1:14" x14ac:dyDescent="0.25">
      <c r="A17" s="16">
        <v>16</v>
      </c>
      <c r="B17" s="2" t="s">
        <v>7</v>
      </c>
      <c r="C17" s="2">
        <v>21</v>
      </c>
      <c r="D17" s="2">
        <v>19</v>
      </c>
      <c r="E17" s="5">
        <v>43547</v>
      </c>
      <c r="F17" s="14">
        <v>43549</v>
      </c>
      <c r="K17" t="s">
        <v>17</v>
      </c>
    </row>
    <row r="18" spans="1:14" x14ac:dyDescent="0.25">
      <c r="A18" s="16">
        <v>17</v>
      </c>
      <c r="B18" s="2" t="s">
        <v>7</v>
      </c>
      <c r="C18" s="2">
        <v>22</v>
      </c>
      <c r="D18" s="2">
        <v>20</v>
      </c>
      <c r="E18" s="5">
        <v>43548</v>
      </c>
      <c r="F18" s="14">
        <v>43550</v>
      </c>
      <c r="K18" s="31" t="s">
        <v>18</v>
      </c>
      <c r="L18" s="31"/>
      <c r="M18" s="31"/>
      <c r="N18" s="31"/>
    </row>
    <row r="19" spans="1:14" x14ac:dyDescent="0.25">
      <c r="A19" s="16">
        <v>18</v>
      </c>
      <c r="B19" s="2" t="s">
        <v>7</v>
      </c>
      <c r="C19" s="2">
        <v>19</v>
      </c>
      <c r="D19" s="2">
        <v>17</v>
      </c>
      <c r="E19" s="5">
        <v>43549</v>
      </c>
      <c r="F19" s="14">
        <v>43551</v>
      </c>
      <c r="K19" s="31" t="s">
        <v>21</v>
      </c>
    </row>
    <row r="20" spans="1:14" x14ac:dyDescent="0.25">
      <c r="A20" s="16">
        <v>19</v>
      </c>
      <c r="B20" s="2" t="s">
        <v>7</v>
      </c>
      <c r="C20" s="2">
        <v>2</v>
      </c>
      <c r="E20" s="5">
        <v>43550</v>
      </c>
      <c r="F20" s="14">
        <v>43552</v>
      </c>
    </row>
    <row r="21" spans="1:14" x14ac:dyDescent="0.25">
      <c r="A21" s="16">
        <v>20</v>
      </c>
      <c r="B21" s="2" t="s">
        <v>7</v>
      </c>
      <c r="C21" s="2">
        <v>16</v>
      </c>
      <c r="E21" s="5">
        <v>43551</v>
      </c>
      <c r="F21" s="14">
        <v>43553</v>
      </c>
    </row>
    <row r="22" spans="1:14" x14ac:dyDescent="0.25">
      <c r="A22" s="16">
        <v>21</v>
      </c>
      <c r="B22" s="2" t="s">
        <v>8</v>
      </c>
      <c r="C22" s="2">
        <v>8</v>
      </c>
      <c r="E22" s="5">
        <v>43552</v>
      </c>
      <c r="F22" s="14">
        <v>43554</v>
      </c>
      <c r="K22" s="30" t="s">
        <v>20</v>
      </c>
      <c r="L22" s="30"/>
      <c r="M22" s="30"/>
      <c r="N22" s="30"/>
    </row>
    <row r="23" spans="1:14" x14ac:dyDescent="0.25">
      <c r="A23" s="16">
        <v>22</v>
      </c>
      <c r="B23" s="2" t="s">
        <v>7</v>
      </c>
      <c r="C23" s="2">
        <v>11</v>
      </c>
      <c r="D23" s="2">
        <v>2</v>
      </c>
      <c r="E23" s="5">
        <v>43553</v>
      </c>
      <c r="F23" s="14">
        <v>43555</v>
      </c>
    </row>
    <row r="24" spans="1:14" x14ac:dyDescent="0.25">
      <c r="A24" s="36">
        <v>23</v>
      </c>
      <c r="B24" s="37" t="s">
        <v>14</v>
      </c>
      <c r="C24" s="37">
        <v>7</v>
      </c>
      <c r="D24" s="37">
        <v>1</v>
      </c>
      <c r="E24" s="38">
        <v>43554</v>
      </c>
      <c r="F24" s="39">
        <v>43565</v>
      </c>
    </row>
    <row r="25" spans="1:14" x14ac:dyDescent="0.25">
      <c r="A25" s="36">
        <v>24</v>
      </c>
      <c r="B25" s="37" t="s">
        <v>15</v>
      </c>
      <c r="C25" s="37">
        <v>9</v>
      </c>
      <c r="D25" s="37">
        <v>2</v>
      </c>
      <c r="E25" s="38">
        <v>43555</v>
      </c>
      <c r="F25" s="39">
        <v>43575</v>
      </c>
    </row>
    <row r="26" spans="1:14" x14ac:dyDescent="0.25">
      <c r="A26" s="36">
        <v>25</v>
      </c>
      <c r="B26" s="37" t="s">
        <v>8</v>
      </c>
      <c r="C26" s="37">
        <v>7</v>
      </c>
      <c r="D26" s="40">
        <v>9</v>
      </c>
      <c r="E26" s="38">
        <v>43556</v>
      </c>
      <c r="F26" s="39">
        <v>43567</v>
      </c>
    </row>
    <row r="27" spans="1:14" x14ac:dyDescent="0.25">
      <c r="A27" s="36">
        <v>26</v>
      </c>
      <c r="B27" s="37" t="s">
        <v>7</v>
      </c>
      <c r="C27" s="37">
        <v>10</v>
      </c>
      <c r="D27" s="37">
        <v>19</v>
      </c>
      <c r="E27" s="38">
        <v>43557</v>
      </c>
      <c r="F27" s="39">
        <v>43569</v>
      </c>
    </row>
    <row r="28" spans="1:14" x14ac:dyDescent="0.25">
      <c r="A28" s="16"/>
      <c r="E28" s="5"/>
      <c r="F28" s="14"/>
    </row>
    <row r="29" spans="1:14" x14ac:dyDescent="0.25">
      <c r="A29" s="16"/>
      <c r="E29" s="5"/>
      <c r="F29" s="14"/>
    </row>
    <row r="30" spans="1:14" x14ac:dyDescent="0.25">
      <c r="A30" s="16"/>
      <c r="E30" s="5"/>
      <c r="F30" s="14"/>
    </row>
    <row r="31" spans="1:14" x14ac:dyDescent="0.25">
      <c r="A31" s="16"/>
      <c r="E31" s="5"/>
      <c r="F31" s="14"/>
    </row>
    <row r="32" spans="1:14" x14ac:dyDescent="0.25">
      <c r="A32" s="16"/>
      <c r="D32" s="7"/>
      <c r="E32" s="5"/>
      <c r="F32" s="14"/>
    </row>
    <row r="33" spans="1:6" x14ac:dyDescent="0.25">
      <c r="A33" s="16"/>
      <c r="E33" s="5"/>
      <c r="F33" s="14"/>
    </row>
    <row r="34" spans="1:6" x14ac:dyDescent="0.25">
      <c r="A34" s="16"/>
      <c r="E34" s="5"/>
      <c r="F34" s="14"/>
    </row>
    <row r="35" spans="1:6" x14ac:dyDescent="0.25">
      <c r="A35" s="16"/>
      <c r="E35" s="5"/>
      <c r="F35" s="14"/>
    </row>
  </sheetData>
  <autoFilter ref="A1:F27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Zeros="0" zoomScaleNormal="100" workbookViewId="0">
      <selection activeCell="M2" sqref="M2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8" max="8" width="12.8554687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19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6">
        <f t="array" ref="A2">IFERROR(INDEX(ГОД!$A$2:$A$27,SMALL(IF((ГОД!$E$2:$E$27&lt;=НЕДЕЛЯ!$H$3)*(ГОД!$E$2:$E$27&gt;=НЕДЕЛЯ!$H$2),ROW(ГОД!$A$2:$A$27)-1),ROW(A1))),"")</f>
        <v>1</v>
      </c>
      <c r="B2" s="2" t="str">
        <f>IFERROR(INDEX(ГОД!B$2:B$27,MATCH(НЕДЕЛЯ!$A2,ГОД!$A$2:$A$27,0)),0)</f>
        <v>КК</v>
      </c>
      <c r="C2" s="2">
        <f>IFERROR(INDEX(ГОД!C$2:C$27,MATCH(НЕДЕЛЯ!$A2,ГОД!$A$2:$A$27,0)),"")</f>
        <v>11</v>
      </c>
      <c r="D2" s="2">
        <f>IFERROR(INDEX(ГОД!D$2:D$27,MATCH(НЕДЕЛЯ!$A2,ГОД!$A$2:$A$27,0)),"")</f>
        <v>9</v>
      </c>
      <c r="E2" s="5">
        <f>IFERROR(INDEX(ГОД!E$2:E$27,MATCH(НЕДЕЛЯ!$A2,ГОД!$A$2:$A$27,0)),"")</f>
        <v>43467</v>
      </c>
      <c r="F2" s="5">
        <f>IFERROR(INDEX(ГОД!F$2:F$27,MATCH(НЕДЕЛЯ!$A2,ГОД!$A$2:$A$27,0)),"")</f>
        <v>43501</v>
      </c>
      <c r="H2" s="34">
        <v>43466</v>
      </c>
      <c r="I2" s="32"/>
      <c r="K2" s="23" t="s">
        <v>9</v>
      </c>
      <c r="L2" s="18">
        <f>COUNTIF(B2:B1001,"КК")</f>
        <v>2</v>
      </c>
      <c r="M2" s="18">
        <f>COUNTIFS(B2:B1001,"&lt;&gt;"&amp;"КК",B2:B1001,"&lt;&gt;",B2:B1001,"&lt;&gt;"&amp;0)</f>
        <v>0</v>
      </c>
      <c r="N2" s="24">
        <f>L2+M2</f>
        <v>2</v>
      </c>
    </row>
    <row r="3" spans="1:14" x14ac:dyDescent="0.25">
      <c r="A3" s="16">
        <f t="array" ref="A3">IFERROR(INDEX(ГОД!$A$2:$A$27,SMALL(IF((ГОД!$E$2:$E$27&lt;=НЕДЕЛЯ!$H$3)*(ГОД!$E$2:$E$27&gt;=НЕДЕЛЯ!$H$2),ROW(ГОД!$A$2:$A$27)-1),ROW(A2))),"")</f>
        <v>2</v>
      </c>
      <c r="B3" s="2" t="str">
        <f>IFERROR(INDEX(ГОД!B$2:B$27,MATCH(НЕДЕЛЯ!$A3,ГОД!$A$2:$A$27,0)),0)</f>
        <v>КК</v>
      </c>
      <c r="C3" s="2">
        <f>IFERROR(INDEX(ГОД!C$2:C$27,MATCH(НЕДЕЛЯ!$A3,ГОД!$A$2:$A$27,0)),"")</f>
        <v>20</v>
      </c>
      <c r="D3" s="2">
        <f>IFERROR(INDEX(ГОД!D$2:D$27,MATCH(НЕДЕЛЯ!$A3,ГОД!$A$2:$A$27,0)),"")</f>
        <v>19</v>
      </c>
      <c r="E3" s="5">
        <f>IFERROR(INDEX(ГОД!E$2:E$27,MATCH(НЕДЕЛЯ!$A3,ГОД!$A$2:$A$27,0)),"")</f>
        <v>43469</v>
      </c>
      <c r="F3" s="5">
        <f>IFERROR(INDEX(ГОД!F$2:F$27,MATCH(НЕДЕЛЯ!$A3,ГОД!$A$2:$A$27,0)),"")</f>
        <v>43470</v>
      </c>
      <c r="H3" s="35">
        <f>H2+6</f>
        <v>43472</v>
      </c>
      <c r="K3" s="23" t="s">
        <v>3</v>
      </c>
      <c r="L3" s="18">
        <f>SUMIF(B2:B1002,"КК",C2:C1002)</f>
        <v>31</v>
      </c>
      <c r="M3" s="18">
        <f t="shared" ref="M3:M4" si="0">COUNTIFS(B3:B1002,"&lt;&gt;"&amp;"КК",B3:B1002,"&lt;&gt;",B3:B1002,"&lt;&gt;"&amp;0)</f>
        <v>0</v>
      </c>
      <c r="N3" s="24">
        <f>L3+M3</f>
        <v>31</v>
      </c>
    </row>
    <row r="4" spans="1:14" ht="15.75" thickBot="1" x14ac:dyDescent="0.3">
      <c r="A4" s="16" t="str">
        <f t="array" ref="A4">IFERROR(INDEX(ГОД!$A$2:$A$27,SMALL(IF((ГОД!$E$2:$E$27&lt;=НЕДЕЛЯ!$H$3)*(ГОД!$E$2:$E$27&gt;=НЕДЕЛЯ!$H$2),ROW(ГОД!$A$2:$A$27)-1),ROW(A3))),"")</f>
        <v/>
      </c>
      <c r="B4" s="2">
        <f>IFERROR(INDEX(ГОД!B$2:B$27,MATCH(НЕДЕЛЯ!$A4,ГОД!$A$2:$A$27,0)),0)</f>
        <v>0</v>
      </c>
      <c r="C4" s="2" t="str">
        <f>IFERROR(INDEX(ГОД!C$2:C$27,MATCH(НЕДЕЛЯ!$A4,ГОД!$A$2:$A$27,0)),"")</f>
        <v/>
      </c>
      <c r="D4" s="2" t="str">
        <f>IFERROR(INDEX(ГОД!D$2:D$27,MATCH(НЕДЕЛЯ!$A4,ГОД!$A$2:$A$27,0)),"")</f>
        <v/>
      </c>
      <c r="E4" s="5" t="str">
        <f>IFERROR(INDEX(ГОД!E$2:E$27,MATCH(НЕДЕЛЯ!$A4,ГОД!$A$2:$A$27,0)),"")</f>
        <v/>
      </c>
      <c r="F4" s="5" t="str">
        <f>IFERROR(INDEX(ГОД!F$2:F$27,MATCH(НЕДЕЛЯ!$A4,ГОД!$A$2:$A$27,0)),"")</f>
        <v/>
      </c>
      <c r="K4" s="25" t="s">
        <v>10</v>
      </c>
      <c r="L4" s="18">
        <f ca="1">SUMIF(B2:B1003,"КК",D2:D1001)</f>
        <v>28</v>
      </c>
      <c r="M4" s="18">
        <f t="shared" si="0"/>
        <v>0</v>
      </c>
      <c r="N4" s="26">
        <f ca="1">L4+M4</f>
        <v>28</v>
      </c>
    </row>
    <row r="5" spans="1:14" x14ac:dyDescent="0.25">
      <c r="A5" s="16" t="str">
        <f t="array" ref="A5">IFERROR(INDEX(ГОД!$A$2:$A$27,SMALL(IF((ГОД!$E$2:$E$27&lt;=НЕДЕЛЯ!$H$3)*(ГОД!$E$2:$E$27&gt;=НЕДЕЛЯ!$H$2),ROW(ГОД!$A$2:$A$27)-1),ROW(A4))),"")</f>
        <v/>
      </c>
      <c r="B5" s="2">
        <f>IFERROR(INDEX(ГОД!B$2:B$27,MATCH(НЕДЕЛЯ!$A5,ГОД!$A$2:$A$27,0)),0)</f>
        <v>0</v>
      </c>
      <c r="C5" s="2" t="str">
        <f>IFERROR(INDEX(ГОД!C$2:C$27,MATCH(НЕДЕЛЯ!$A5,ГОД!$A$2:$A$27,0)),"")</f>
        <v/>
      </c>
      <c r="D5" s="2" t="str">
        <f>IFERROR(INDEX(ГОД!D$2:D$27,MATCH(НЕДЕЛЯ!$A5,ГОД!$A$2:$A$27,0)),"")</f>
        <v/>
      </c>
      <c r="E5" s="5" t="str">
        <f>IFERROR(INDEX(ГОД!E$2:E$27,MATCH(НЕДЕЛЯ!$A5,ГОД!$A$2:$A$27,0)),"")</f>
        <v/>
      </c>
      <c r="F5" s="5" t="str">
        <f>IFERROR(INDEX(ГОД!F$2:F$27,MATCH(НЕДЕЛЯ!$A5,ГОД!$A$2:$A$27,0)),"")</f>
        <v/>
      </c>
    </row>
    <row r="6" spans="1:14" x14ac:dyDescent="0.25">
      <c r="A6" s="16" t="str">
        <f t="array" ref="A6">IFERROR(INDEX(ГОД!$A$2:$A$27,SMALL(IF((ГОД!$E$2:$E$27&lt;=НЕДЕЛЯ!$H$3)*(ГОД!$E$2:$E$27&gt;=НЕДЕЛЯ!$H$2),ROW(ГОД!$A$2:$A$27)-1),ROW(A5))),"")</f>
        <v/>
      </c>
      <c r="B6" s="2">
        <f>IFERROR(INDEX(ГОД!B$2:B$27,MATCH(НЕДЕЛЯ!$A6,ГОД!$A$2:$A$27,0)),0)</f>
        <v>0</v>
      </c>
      <c r="C6" s="2" t="str">
        <f>IFERROR(INDEX(ГОД!C$2:C$27,MATCH(НЕДЕЛЯ!$A6,ГОД!$A$2:$A$27,0)),"")</f>
        <v/>
      </c>
      <c r="D6" s="2" t="str">
        <f>IFERROR(INDEX(ГОД!D$2:D$27,MATCH(НЕДЕЛЯ!$A6,ГОД!$A$2:$A$27,0)),"")</f>
        <v/>
      </c>
      <c r="E6" s="5" t="str">
        <f>IFERROR(INDEX(ГОД!E$2:E$27,MATCH(НЕДЕЛЯ!$A6,ГОД!$A$2:$A$27,0)),"")</f>
        <v/>
      </c>
      <c r="F6" s="5" t="str">
        <f>IFERROR(INDEX(ГОД!F$2:F$27,MATCH(НЕДЕЛЯ!$A6,ГОД!$A$2:$A$27,0)),"")</f>
        <v/>
      </c>
    </row>
    <row r="7" spans="1:14" x14ac:dyDescent="0.25">
      <c r="A7" s="16" t="str">
        <f t="array" ref="A7">IFERROR(INDEX(ГОД!$A$2:$A$27,SMALL(IF((ГОД!$E$2:$E$27&lt;=НЕДЕЛЯ!$H$3)*(ГОД!$E$2:$E$27&gt;=НЕДЕЛЯ!$H$2),ROW(ГОД!$A$2:$A$27)-1),ROW(A6))),"")</f>
        <v/>
      </c>
      <c r="B7" s="2">
        <f>IFERROR(INDEX(ГОД!B$2:B$27,MATCH(НЕДЕЛЯ!$A7,ГОД!$A$2:$A$27,0)),0)</f>
        <v>0</v>
      </c>
      <c r="C7" s="2" t="str">
        <f>IFERROR(INDEX(ГОД!C$2:C$27,MATCH(НЕДЕЛЯ!$A7,ГОД!$A$2:$A$27,0)),"")</f>
        <v/>
      </c>
      <c r="D7" s="2" t="str">
        <f>IFERROR(INDEX(ГОД!D$2:D$27,MATCH(НЕДЕЛЯ!$A7,ГОД!$A$2:$A$27,0)),"")</f>
        <v/>
      </c>
      <c r="E7" s="5" t="str">
        <f>IFERROR(INDEX(ГОД!E$2:E$27,MATCH(НЕДЕЛЯ!$A7,ГОД!$A$2:$A$27,0)),"")</f>
        <v/>
      </c>
      <c r="F7" s="5" t="str">
        <f>IFERROR(INDEX(ГОД!F$2:F$27,MATCH(НЕДЕЛЯ!$A7,ГОД!$A$2:$A$27,0)),"")</f>
        <v/>
      </c>
    </row>
    <row r="8" spans="1:14" x14ac:dyDescent="0.25">
      <c r="A8" s="16" t="str">
        <f t="array" ref="A8">IFERROR(INDEX(ГОД!$A$2:$A$27,SMALL(IF((ГОД!$E$2:$E$27&lt;=НЕДЕЛЯ!$H$3)*(ГОД!$E$2:$E$27&gt;=НЕДЕЛЯ!$H$2),ROW(ГОД!$A$2:$A$27)-1),ROW(A7))),"")</f>
        <v/>
      </c>
      <c r="B8" s="2">
        <f>IFERROR(INDEX(ГОД!B$2:B$27,MATCH(НЕДЕЛЯ!$A8,ГОД!$A$2:$A$27,0)),0)</f>
        <v>0</v>
      </c>
      <c r="C8" s="2" t="str">
        <f>IFERROR(INDEX(ГОД!C$2:C$27,MATCH(НЕДЕЛЯ!$A8,ГОД!$A$2:$A$27,0)),"")</f>
        <v/>
      </c>
      <c r="D8" s="2" t="str">
        <f>IFERROR(INDEX(ГОД!D$2:D$27,MATCH(НЕДЕЛЯ!$A8,ГОД!$A$2:$A$27,0)),"")</f>
        <v/>
      </c>
      <c r="E8" s="5" t="str">
        <f>IFERROR(INDEX(ГОД!E$2:E$27,MATCH(НЕДЕЛЯ!$A8,ГОД!$A$2:$A$27,0)),"")</f>
        <v/>
      </c>
      <c r="F8" s="5" t="str">
        <f>IFERROR(INDEX(ГОД!F$2:F$27,MATCH(НЕДЕЛЯ!$A8,ГОД!$A$2:$A$27,0)),"")</f>
        <v/>
      </c>
    </row>
    <row r="9" spans="1:14" x14ac:dyDescent="0.25">
      <c r="A9" s="16" t="str">
        <f t="array" ref="A9">IFERROR(INDEX(ГОД!$A$2:$A$27,SMALL(IF((ГОД!$E$2:$E$27&lt;=НЕДЕЛЯ!$H$3)*(ГОД!$E$2:$E$27&gt;=НЕДЕЛЯ!$H$2),ROW(ГОД!$A$2:$A$27)-1),ROW(A8))),"")</f>
        <v/>
      </c>
      <c r="B9" s="2">
        <f>IFERROR(INDEX(ГОД!B$2:B$27,MATCH(НЕДЕЛЯ!$A9,ГОД!$A$2:$A$27,0)),0)</f>
        <v>0</v>
      </c>
      <c r="C9" s="2" t="str">
        <f>IFERROR(INDEX(ГОД!C$2:C$27,MATCH(НЕДЕЛЯ!$A9,ГОД!$A$2:$A$27,0)),"")</f>
        <v/>
      </c>
      <c r="D9" s="2" t="str">
        <f>IFERROR(INDEX(ГОД!D$2:D$27,MATCH(НЕДЕЛЯ!$A9,ГОД!$A$2:$A$27,0)),"")</f>
        <v/>
      </c>
      <c r="E9" s="5" t="str">
        <f>IFERROR(INDEX(ГОД!E$2:E$27,MATCH(НЕДЕЛЯ!$A9,ГОД!$A$2:$A$27,0)),"")</f>
        <v/>
      </c>
      <c r="F9" s="5" t="str">
        <f>IFERROR(INDEX(ГОД!F$2:F$27,MATCH(НЕДЕЛЯ!$A9,ГОД!$A$2:$A$27,0)),"")</f>
        <v/>
      </c>
    </row>
    <row r="10" spans="1:14" x14ac:dyDescent="0.25">
      <c r="A10" s="16" t="str">
        <f t="array" ref="A10">IFERROR(INDEX(ГОД!$A$2:$A$27,SMALL(IF((ГОД!$E$2:$E$27&lt;=НЕДЕЛЯ!$H$3)*(ГОД!$E$2:$E$27&gt;=НЕДЕЛЯ!$H$2),ROW(ГОД!$A$2:$A$27)-1),ROW(A9))),"")</f>
        <v/>
      </c>
      <c r="B10" s="2">
        <f>IFERROR(INDEX(ГОД!B$2:B$27,MATCH(НЕДЕЛЯ!$A10,ГОД!$A$2:$A$27,0)),0)</f>
        <v>0</v>
      </c>
      <c r="C10" s="2" t="str">
        <f>IFERROR(INDEX(ГОД!C$2:C$27,MATCH(НЕДЕЛЯ!$A10,ГОД!$A$2:$A$27,0)),"")</f>
        <v/>
      </c>
      <c r="D10" s="2" t="str">
        <f>IFERROR(INDEX(ГОД!D$2:D$27,MATCH(НЕДЕЛЯ!$A10,ГОД!$A$2:$A$27,0)),"")</f>
        <v/>
      </c>
      <c r="E10" s="5" t="str">
        <f>IFERROR(INDEX(ГОД!E$2:E$27,MATCH(НЕДЕЛЯ!$A10,ГОД!$A$2:$A$27,0)),"")</f>
        <v/>
      </c>
      <c r="F10" s="5" t="str">
        <f>IFERROR(INDEX(ГОД!F$2:F$27,MATCH(НЕДЕЛЯ!$A10,ГОД!$A$2:$A$27,0)),"")</f>
        <v/>
      </c>
    </row>
    <row r="11" spans="1:14" x14ac:dyDescent="0.25">
      <c r="A11" s="16" t="str">
        <f t="array" ref="A11">IFERROR(INDEX(ГОД!$A$2:$A$27,SMALL(IF((ГОД!$E$2:$E$27&lt;=НЕДЕЛЯ!$H$3)*(ГОД!$E$2:$E$27&gt;=НЕДЕЛЯ!$H$2),ROW(ГОД!$A$2:$A$27)-1),ROW(A10))),"")</f>
        <v/>
      </c>
      <c r="B11" s="2">
        <f>IFERROR(INDEX(ГОД!B$2:B$27,MATCH(НЕДЕЛЯ!$A11,ГОД!$A$2:$A$27,0)),0)</f>
        <v>0</v>
      </c>
      <c r="C11" s="2" t="str">
        <f>IFERROR(INDEX(ГОД!C$2:C$27,MATCH(НЕДЕЛЯ!$A11,ГОД!$A$2:$A$27,0)),"")</f>
        <v/>
      </c>
      <c r="D11" s="2" t="str">
        <f>IFERROR(INDEX(ГОД!D$2:D$27,MATCH(НЕДЕЛЯ!$A11,ГОД!$A$2:$A$27,0)),"")</f>
        <v/>
      </c>
      <c r="E11" s="5" t="str">
        <f>IFERROR(INDEX(ГОД!E$2:E$27,MATCH(НЕДЕЛЯ!$A11,ГОД!$A$2:$A$27,0)),"")</f>
        <v/>
      </c>
      <c r="F11" s="5" t="str">
        <f>IFERROR(INDEX(ГОД!F$2:F$27,MATCH(НЕДЕЛЯ!$A11,ГОД!$A$2:$A$27,0)),"")</f>
        <v/>
      </c>
    </row>
    <row r="12" spans="1:14" x14ac:dyDescent="0.25">
      <c r="A12" s="16" t="str">
        <f t="array" ref="A12">IFERROR(INDEX(ГОД!$A$2:$A$27,SMALL(IF((ГОД!$E$2:$E$27&lt;=НЕДЕЛЯ!$H$3)*(ГОД!$E$2:$E$27&gt;=НЕДЕЛЯ!$H$2),ROW(ГОД!$A$2:$A$27)-1),ROW(A11))),"")</f>
        <v/>
      </c>
      <c r="B12" s="2">
        <f>IFERROR(INDEX(ГОД!B$2:B$27,MATCH(НЕДЕЛЯ!$A12,ГОД!$A$2:$A$27,0)),0)</f>
        <v>0</v>
      </c>
      <c r="C12" s="2" t="str">
        <f>IFERROR(INDEX(ГОД!C$2:C$27,MATCH(НЕДЕЛЯ!$A12,ГОД!$A$2:$A$27,0)),"")</f>
        <v/>
      </c>
      <c r="D12" s="2" t="str">
        <f>IFERROR(INDEX(ГОД!D$2:D$27,MATCH(НЕДЕЛЯ!$A12,ГОД!$A$2:$A$27,0)),"")</f>
        <v/>
      </c>
      <c r="E12" s="5" t="str">
        <f>IFERROR(INDEX(ГОД!E$2:E$27,MATCH(НЕДЕЛЯ!$A12,ГОД!$A$2:$A$27,0)),"")</f>
        <v/>
      </c>
      <c r="F12" s="5" t="str">
        <f>IFERROR(INDEX(ГОД!F$2:F$27,MATCH(НЕДЕЛЯ!$A12,ГОД!$A$2:$A$27,0)),"")</f>
        <v/>
      </c>
    </row>
    <row r="13" spans="1:14" x14ac:dyDescent="0.25">
      <c r="A13" s="16" t="str">
        <f t="array" ref="A13">IFERROR(INDEX(ГОД!$A$2:$A$27,SMALL(IF((ГОД!$E$2:$E$27&lt;=НЕДЕЛЯ!$H$3)*(ГОД!$E$2:$E$27&gt;=НЕДЕЛЯ!$H$2),ROW(ГОД!$A$2:$A$27)-1),ROW(A12))),"")</f>
        <v/>
      </c>
      <c r="B13" s="2">
        <f>IFERROR(INDEX(ГОД!B$2:B$27,MATCH(НЕДЕЛЯ!$A13,ГОД!$A$2:$A$27,0)),0)</f>
        <v>0</v>
      </c>
      <c r="C13" s="2" t="str">
        <f>IFERROR(INDEX(ГОД!C$2:C$27,MATCH(НЕДЕЛЯ!$A13,ГОД!$A$2:$A$27,0)),"")</f>
        <v/>
      </c>
      <c r="D13" s="2" t="str">
        <f>IFERROR(INDEX(ГОД!D$2:D$27,MATCH(НЕДЕЛЯ!$A13,ГОД!$A$2:$A$27,0)),"")</f>
        <v/>
      </c>
      <c r="E13" s="5" t="str">
        <f>IFERROR(INDEX(ГОД!E$2:E$27,MATCH(НЕДЕЛЯ!$A13,ГОД!$A$2:$A$27,0)),"")</f>
        <v/>
      </c>
      <c r="F13" s="5" t="str">
        <f>IFERROR(INDEX(ГОД!F$2:F$27,MATCH(НЕДЕЛЯ!$A13,ГОД!$A$2:$A$27,0)),"")</f>
        <v/>
      </c>
    </row>
    <row r="14" spans="1:14" x14ac:dyDescent="0.25">
      <c r="A14" s="16" t="str">
        <f t="array" ref="A14">IFERROR(INDEX(ГОД!$A$2:$A$27,SMALL(IF((ГОД!$E$2:$E$27&lt;=НЕДЕЛЯ!$H$3)*(ГОД!$E$2:$E$27&gt;=НЕДЕЛЯ!$H$2),ROW(ГОД!$A$2:$A$27)-1),ROW(A13))),"")</f>
        <v/>
      </c>
      <c r="B14" s="2">
        <f>IFERROR(INDEX(ГОД!B$2:B$27,MATCH(НЕДЕЛЯ!$A14,ГОД!$A$2:$A$27,0)),0)</f>
        <v>0</v>
      </c>
      <c r="C14" s="2" t="str">
        <f>IFERROR(INDEX(ГОД!C$2:C$27,MATCH(НЕДЕЛЯ!$A14,ГОД!$A$2:$A$27,0)),"")</f>
        <v/>
      </c>
      <c r="D14" s="2" t="str">
        <f>IFERROR(INDEX(ГОД!D$2:D$27,MATCH(НЕДЕЛЯ!$A14,ГОД!$A$2:$A$27,0)),"")</f>
        <v/>
      </c>
      <c r="E14" s="5" t="str">
        <f>IFERROR(INDEX(ГОД!E$2:E$27,MATCH(НЕДЕЛЯ!$A14,ГОД!$A$2:$A$27,0)),"")</f>
        <v/>
      </c>
      <c r="F14" s="5" t="str">
        <f>IFERROR(INDEX(ГОД!F$2:F$27,MATCH(НЕДЕЛЯ!$A14,ГОД!$A$2:$A$27,0)),"")</f>
        <v/>
      </c>
    </row>
    <row r="15" spans="1:14" x14ac:dyDescent="0.25">
      <c r="A15" s="16" t="str">
        <f t="array" ref="A15">IFERROR(INDEX(ГОД!$A$2:$A$27,SMALL(IF((ГОД!$E$2:$E$27&lt;=НЕДЕЛЯ!$H$3)*(ГОД!$E$2:$E$27&gt;=НЕДЕЛЯ!$H$2),ROW(ГОД!$A$2:$A$27)-1),ROW(A14))),"")</f>
        <v/>
      </c>
      <c r="B15" s="2">
        <f>IFERROR(INDEX(ГОД!B$2:B$27,MATCH(НЕДЕЛЯ!$A15,ГОД!$A$2:$A$27,0)),0)</f>
        <v>0</v>
      </c>
      <c r="C15" s="2" t="str">
        <f>IFERROR(INDEX(ГОД!C$2:C$27,MATCH(НЕДЕЛЯ!$A15,ГОД!$A$2:$A$27,0)),"")</f>
        <v/>
      </c>
      <c r="D15" s="2" t="str">
        <f>IFERROR(INDEX(ГОД!D$2:D$27,MATCH(НЕДЕЛЯ!$A15,ГОД!$A$2:$A$27,0)),"")</f>
        <v/>
      </c>
      <c r="E15" s="5" t="str">
        <f>IFERROR(INDEX(ГОД!E$2:E$27,MATCH(НЕДЕЛЯ!$A15,ГОД!$A$2:$A$27,0)),"")</f>
        <v/>
      </c>
      <c r="F15" s="5" t="str">
        <f>IFERROR(INDEX(ГОД!F$2:F$27,MATCH(НЕДЕЛЯ!$A15,ГОД!$A$2:$A$27,0)),"")</f>
        <v/>
      </c>
    </row>
    <row r="16" spans="1:14" x14ac:dyDescent="0.25">
      <c r="A16" s="16" t="str">
        <f t="array" ref="A16">IFERROR(INDEX(ГОД!$A$2:$A$27,SMALL(IF((ГОД!$E$2:$E$27&lt;=НЕДЕЛЯ!$H$3)*(ГОД!$E$2:$E$27&gt;=НЕДЕЛЯ!$H$2),ROW(ГОД!$A$2:$A$27)-1),ROW(A15))),"")</f>
        <v/>
      </c>
      <c r="B16" s="2">
        <f>IFERROR(INDEX(ГОД!B$2:B$27,MATCH(НЕДЕЛЯ!$A16,ГОД!$A$2:$A$27,0)),0)</f>
        <v>0</v>
      </c>
      <c r="C16" s="2" t="str">
        <f>IFERROR(INDEX(ГОД!C$2:C$27,MATCH(НЕДЕЛЯ!$A16,ГОД!$A$2:$A$27,0)),"")</f>
        <v/>
      </c>
      <c r="D16" s="2" t="str">
        <f>IFERROR(INDEX(ГОД!D$2:D$27,MATCH(НЕДЕЛЯ!$A16,ГОД!$A$2:$A$27,0)),"")</f>
        <v/>
      </c>
      <c r="E16" s="5" t="str">
        <f>IFERROR(INDEX(ГОД!E$2:E$27,MATCH(НЕДЕЛЯ!$A16,ГОД!$A$2:$A$27,0)),"")</f>
        <v/>
      </c>
      <c r="F16" s="5" t="str">
        <f>IFERROR(INDEX(ГОД!F$2:F$27,MATCH(НЕДЕЛЯ!$A16,ГОД!$A$2:$A$27,0)),"")</f>
        <v/>
      </c>
    </row>
    <row r="17" spans="1:14" x14ac:dyDescent="0.25">
      <c r="A17" s="16" t="str">
        <f t="array" ref="A17">IFERROR(INDEX(ГОД!$A$2:$A$27,SMALL(IF((ГОД!$E$2:$E$27&lt;=НЕДЕЛЯ!$H$3)*(ГОД!$E$2:$E$27&gt;=НЕДЕЛЯ!$H$2),ROW(ГОД!$A$2:$A$27)-1),ROW(A16))),"")</f>
        <v/>
      </c>
      <c r="B17" s="2">
        <f>IFERROR(INDEX(ГОД!B$2:B$27,MATCH(НЕДЕЛЯ!$A17,ГОД!$A$2:$A$27,0)),0)</f>
        <v>0</v>
      </c>
      <c r="C17" s="2" t="str">
        <f>IFERROR(INDEX(ГОД!C$2:C$27,MATCH(НЕДЕЛЯ!$A17,ГОД!$A$2:$A$27,0)),"")</f>
        <v/>
      </c>
      <c r="D17" s="2" t="str">
        <f>IFERROR(INDEX(ГОД!D$2:D$27,MATCH(НЕДЕЛЯ!$A17,ГОД!$A$2:$A$27,0)),"")</f>
        <v/>
      </c>
      <c r="E17" s="5" t="str">
        <f>IFERROR(INDEX(ГОД!E$2:E$27,MATCH(НЕДЕЛЯ!$A17,ГОД!$A$2:$A$27,0)),"")</f>
        <v/>
      </c>
      <c r="F17" s="5" t="str">
        <f>IFERROR(INDEX(ГОД!F$2:F$27,MATCH(НЕДЕЛЯ!$A17,ГОД!$A$2:$A$27,0)),"")</f>
        <v/>
      </c>
      <c r="K17" s="30" t="s">
        <v>20</v>
      </c>
      <c r="L17" s="30"/>
      <c r="M17" s="30"/>
      <c r="N17" s="30"/>
    </row>
    <row r="18" spans="1:14" x14ac:dyDescent="0.25">
      <c r="A18" s="16" t="str">
        <f t="array" ref="A18">IFERROR(INDEX(ГОД!$A$2:$A$27,SMALL(IF((ГОД!$E$2:$E$27&lt;=НЕДЕЛЯ!$H$3)*(ГОД!$E$2:$E$27&gt;=НЕДЕЛЯ!$H$2),ROW(ГОД!$A$2:$A$27)-1),ROW(A17))),"")</f>
        <v/>
      </c>
      <c r="B18" s="2">
        <f>IFERROR(INDEX(ГОД!B$2:B$27,MATCH(НЕДЕЛЯ!$A18,ГОД!$A$2:$A$27,0)),0)</f>
        <v>0</v>
      </c>
      <c r="C18" s="2" t="str">
        <f>IFERROR(INDEX(ГОД!C$2:C$27,MATCH(НЕДЕЛЯ!$A18,ГОД!$A$2:$A$27,0)),"")</f>
        <v/>
      </c>
      <c r="D18" s="2" t="str">
        <f>IFERROR(INDEX(ГОД!D$2:D$27,MATCH(НЕДЕЛЯ!$A18,ГОД!$A$2:$A$27,0)),"")</f>
        <v/>
      </c>
      <c r="E18" s="5" t="str">
        <f>IFERROR(INDEX(ГОД!E$2:E$27,MATCH(НЕДЕЛЯ!$A18,ГОД!$A$2:$A$27,0)),"")</f>
        <v/>
      </c>
      <c r="F18" s="5" t="str">
        <f>IFERROR(INDEX(ГОД!F$2:F$27,MATCH(НЕДЕЛЯ!$A18,ГОД!$A$2:$A$27,0)),"")</f>
        <v/>
      </c>
    </row>
    <row r="19" spans="1:14" x14ac:dyDescent="0.25">
      <c r="A19" s="16" t="str">
        <f t="array" ref="A19">IFERROR(INDEX(ГОД!$A$2:$A$27,SMALL(IF((ГОД!$E$2:$E$27&lt;=НЕДЕЛЯ!$H$3)*(ГОД!$E$2:$E$27&gt;=НЕДЕЛЯ!$H$2),ROW(ГОД!$A$2:$A$27)-1),ROW(A18))),"")</f>
        <v/>
      </c>
      <c r="B19" s="2">
        <f>IFERROR(INDEX(ГОД!B$2:B$27,MATCH(НЕДЕЛЯ!$A19,ГОД!$A$2:$A$27,0)),0)</f>
        <v>0</v>
      </c>
      <c r="C19" s="2" t="str">
        <f>IFERROR(INDEX(ГОД!C$2:C$27,MATCH(НЕДЕЛЯ!$A19,ГОД!$A$2:$A$27,0)),"")</f>
        <v/>
      </c>
      <c r="D19" s="2" t="str">
        <f>IFERROR(INDEX(ГОД!D$2:D$27,MATCH(НЕДЕЛЯ!$A19,ГОД!$A$2:$A$27,0)),"")</f>
        <v/>
      </c>
      <c r="E19" s="5" t="str">
        <f>IFERROR(INDEX(ГОД!E$2:E$27,MATCH(НЕДЕЛЯ!$A19,ГОД!$A$2:$A$27,0)),"")</f>
        <v/>
      </c>
      <c r="F19" s="5" t="str">
        <f>IFERROR(INDEX(ГОД!F$2:F$27,MATCH(НЕДЕЛЯ!$A19,ГОД!$A$2:$A$27,0)),"")</f>
        <v/>
      </c>
    </row>
    <row r="20" spans="1:14" x14ac:dyDescent="0.25">
      <c r="A20" s="16" t="str">
        <f t="array" ref="A20">IFERROR(INDEX(ГОД!$A$2:$A$27,SMALL(IF((ГОД!$E$2:$E$27&lt;=НЕДЕЛЯ!$H$3)*(ГОД!$E$2:$E$27&gt;=НЕДЕЛЯ!$H$2),ROW(ГОД!$A$2:$A$27)-1),ROW(A19))),"")</f>
        <v/>
      </c>
      <c r="B20" s="2">
        <f>IFERROR(INDEX(ГОД!B$2:B$27,MATCH(НЕДЕЛЯ!$A20,ГОД!$A$2:$A$27,0)),0)</f>
        <v>0</v>
      </c>
      <c r="C20" s="2" t="str">
        <f>IFERROR(INDEX(ГОД!C$2:C$27,MATCH(НЕДЕЛЯ!$A20,ГОД!$A$2:$A$27,0)),"")</f>
        <v/>
      </c>
      <c r="D20" s="2" t="str">
        <f>IFERROR(INDEX(ГОД!D$2:D$27,MATCH(НЕДЕЛЯ!$A20,ГОД!$A$2:$A$27,0)),"")</f>
        <v/>
      </c>
      <c r="E20" s="5" t="str">
        <f>IFERROR(INDEX(ГОД!E$2:E$27,MATCH(НЕДЕЛЯ!$A20,ГОД!$A$2:$A$27,0)),"")</f>
        <v/>
      </c>
      <c r="F20" s="5" t="str">
        <f>IFERROR(INDEX(ГОД!F$2:F$27,MATCH(НЕДЕЛЯ!$A20,ГОД!$A$2:$A$27,0)),"")</f>
        <v/>
      </c>
    </row>
    <row r="21" spans="1:14" x14ac:dyDescent="0.25">
      <c r="A21" s="16" t="str">
        <f t="array" ref="A21">IFERROR(INDEX(ГОД!$A$2:$A$27,SMALL(IF((ГОД!$E$2:$E$27&lt;=НЕДЕЛЯ!$H$3)*(ГОД!$E$2:$E$27&gt;=НЕДЕЛЯ!$H$2),ROW(ГОД!$A$2:$A$27)-1),ROW(A20))),"")</f>
        <v/>
      </c>
      <c r="B21" s="2">
        <f>IFERROR(INDEX(ГОД!B$2:B$27,MATCH(НЕДЕЛЯ!$A21,ГОД!$A$2:$A$27,0)),0)</f>
        <v>0</v>
      </c>
      <c r="C21" s="2" t="str">
        <f>IFERROR(INDEX(ГОД!C$2:C$27,MATCH(НЕДЕЛЯ!$A21,ГОД!$A$2:$A$27,0)),"")</f>
        <v/>
      </c>
      <c r="D21" s="2" t="str">
        <f>IFERROR(INDEX(ГОД!D$2:D$27,MATCH(НЕДЕЛЯ!$A21,ГОД!$A$2:$A$27,0)),"")</f>
        <v/>
      </c>
      <c r="E21" s="5" t="str">
        <f>IFERROR(INDEX(ГОД!E$2:E$27,MATCH(НЕДЕЛЯ!$A21,ГОД!$A$2:$A$27,0)),"")</f>
        <v/>
      </c>
      <c r="F21" s="5" t="str">
        <f>IFERROR(INDEX(ГОД!F$2:F$27,MATCH(НЕДЕЛЯ!$A21,ГОД!$A$2:$A$27,0)),"")</f>
        <v/>
      </c>
    </row>
    <row r="22" spans="1:14" x14ac:dyDescent="0.25">
      <c r="A22" s="16" t="str">
        <f t="array" ref="A22">IFERROR(INDEX(ГОД!$A$2:$A$27,SMALL(IF((ГОД!$E$2:$E$27&lt;=НЕДЕЛЯ!$H$3)*(ГОД!$E$2:$E$27&gt;=НЕДЕЛЯ!$H$2),ROW(ГОД!$A$2:$A$27)-1),ROW(A21))),"")</f>
        <v/>
      </c>
      <c r="B22" s="2">
        <f>IFERROR(INDEX(ГОД!B$2:B$27,MATCH(НЕДЕЛЯ!$A22,ГОД!$A$2:$A$27,0)),0)</f>
        <v>0</v>
      </c>
      <c r="C22" s="2" t="str">
        <f>IFERROR(INDEX(ГОД!C$2:C$27,MATCH(НЕДЕЛЯ!$A22,ГОД!$A$2:$A$27,0)),"")</f>
        <v/>
      </c>
      <c r="D22" s="2" t="str">
        <f>IFERROR(INDEX(ГОД!D$2:D$27,MATCH(НЕДЕЛЯ!$A22,ГОД!$A$2:$A$27,0)),"")</f>
        <v/>
      </c>
      <c r="E22" s="5" t="str">
        <f>IFERROR(INDEX(ГОД!E$2:E$27,MATCH(НЕДЕЛЯ!$A22,ГОД!$A$2:$A$27,0)),"")</f>
        <v/>
      </c>
      <c r="F22" s="5" t="str">
        <f>IFERROR(INDEX(ГОД!F$2:F$27,MATCH(НЕДЕЛЯ!$A22,ГОД!$A$2:$A$27,0)),"")</f>
        <v/>
      </c>
    </row>
    <row r="23" spans="1:14" x14ac:dyDescent="0.25">
      <c r="A23" s="16" t="str">
        <f t="array" ref="A23">IFERROR(INDEX(ГОД!$A$2:$A$27,SMALL(IF((ГОД!$E$2:$E$27&lt;=НЕДЕЛЯ!$H$3)*(ГОД!$E$2:$E$27&gt;=НЕДЕЛЯ!$H$2),ROW(ГОД!$A$2:$A$27)-1),ROW(A22))),"")</f>
        <v/>
      </c>
      <c r="B23" s="2">
        <f>IFERROR(INDEX(ГОД!B$2:B$27,MATCH(НЕДЕЛЯ!$A23,ГОД!$A$2:$A$27,0)),0)</f>
        <v>0</v>
      </c>
      <c r="C23" s="2" t="str">
        <f>IFERROR(INDEX(ГОД!C$2:C$27,MATCH(НЕДЕЛЯ!$A23,ГОД!$A$2:$A$27,0)),"")</f>
        <v/>
      </c>
      <c r="D23" s="2" t="str">
        <f>IFERROR(INDEX(ГОД!D$2:D$27,MATCH(НЕДЕЛЯ!$A23,ГОД!$A$2:$A$27,0)),"")</f>
        <v/>
      </c>
      <c r="E23" s="5" t="str">
        <f>IFERROR(INDEX(ГОД!E$2:E$27,MATCH(НЕДЕЛЯ!$A23,ГОД!$A$2:$A$27,0)),"")</f>
        <v/>
      </c>
      <c r="F23" s="5" t="str">
        <f>IFERROR(INDEX(ГОД!F$2:F$27,MATCH(НЕДЕЛЯ!$A23,ГОД!$A$2:$A$27,0)),"")</f>
        <v/>
      </c>
    </row>
    <row r="24" spans="1:14" x14ac:dyDescent="0.25">
      <c r="A24" s="16" t="str">
        <f t="array" ref="A24">IFERROR(INDEX(ГОД!$A$2:$A$27,SMALL(IF((ГОД!$E$2:$E$27&lt;=НЕДЕЛЯ!$H$3)*(ГОД!$E$2:$E$27&gt;=НЕДЕЛЯ!$H$2),ROW(ГОД!$A$2:$A$27)-1),ROW(A23))),"")</f>
        <v/>
      </c>
      <c r="B24" s="2">
        <f>IFERROR(INDEX(ГОД!B$2:B$27,MATCH(НЕДЕЛЯ!$A24,ГОД!$A$2:$A$27,0)),0)</f>
        <v>0</v>
      </c>
      <c r="C24" s="2" t="str">
        <f>IFERROR(INDEX(ГОД!C$2:C$27,MATCH(НЕДЕЛЯ!$A24,ГОД!$A$2:$A$27,0)),"")</f>
        <v/>
      </c>
      <c r="D24" s="2" t="str">
        <f>IFERROR(INDEX(ГОД!D$2:D$27,MATCH(НЕДЕЛЯ!$A24,ГОД!$A$2:$A$27,0)),"")</f>
        <v/>
      </c>
      <c r="E24" s="5" t="str">
        <f>IFERROR(INDEX(ГОД!E$2:E$27,MATCH(НЕДЕЛЯ!$A24,ГОД!$A$2:$A$27,0)),"")</f>
        <v/>
      </c>
      <c r="F24" s="5" t="str">
        <f>IFERROR(INDEX(ГОД!F$2:F$27,MATCH(НЕДЕЛЯ!$A24,ГОД!$A$2:$A$27,0)),"")</f>
        <v/>
      </c>
    </row>
    <row r="25" spans="1:14" x14ac:dyDescent="0.25">
      <c r="A25" s="16" t="str">
        <f t="array" ref="A25">IFERROR(INDEX(ГОД!$A$2:$A$27,SMALL(IF((ГОД!$E$2:$E$27&lt;=НЕДЕЛЯ!$H$3)*(ГОД!$E$2:$E$27&gt;=НЕДЕЛЯ!$H$2),ROW(ГОД!$A$2:$A$27)-1),ROW(A24))),"")</f>
        <v/>
      </c>
      <c r="B25" s="2">
        <f>IFERROR(INDEX(ГОД!B$2:B$27,MATCH(НЕДЕЛЯ!$A25,ГОД!$A$2:$A$27,0)),0)</f>
        <v>0</v>
      </c>
      <c r="C25" s="2" t="str">
        <f>IFERROR(INDEX(ГОД!C$2:C$27,MATCH(НЕДЕЛЯ!$A25,ГОД!$A$2:$A$27,0)),"")</f>
        <v/>
      </c>
      <c r="D25" s="2" t="str">
        <f>IFERROR(INDEX(ГОД!D$2:D$27,MATCH(НЕДЕЛЯ!$A25,ГОД!$A$2:$A$27,0)),"")</f>
        <v/>
      </c>
      <c r="E25" s="5" t="str">
        <f>IFERROR(INDEX(ГОД!E$2:E$27,MATCH(НЕДЕЛЯ!$A25,ГОД!$A$2:$A$27,0)),"")</f>
        <v/>
      </c>
      <c r="F25" s="5" t="str">
        <f>IFERROR(INDEX(ГОД!F$2:F$27,MATCH(НЕДЕЛЯ!$A25,ГОД!$A$2:$A$27,0)),"")</f>
        <v/>
      </c>
    </row>
    <row r="26" spans="1:14" x14ac:dyDescent="0.25">
      <c r="A26" s="16" t="str">
        <f t="array" ref="A26">IFERROR(INDEX(ГОД!$A$2:$A$27,SMALL(IF((ГОД!$E$2:$E$27&lt;=НЕДЕЛЯ!$H$3)*(ГОД!$E$2:$E$27&gt;=НЕДЕЛЯ!$H$2),ROW(ГОД!$A$2:$A$27)-1),ROW(A25))),"")</f>
        <v/>
      </c>
      <c r="B26" s="2">
        <f>IFERROR(INDEX(ГОД!B$2:B$27,MATCH(НЕДЕЛЯ!$A26,ГОД!$A$2:$A$27,0)),0)</f>
        <v>0</v>
      </c>
      <c r="C26" s="2" t="str">
        <f>IFERROR(INDEX(ГОД!C$2:C$27,MATCH(НЕДЕЛЯ!$A26,ГОД!$A$2:$A$27,0)),"")</f>
        <v/>
      </c>
      <c r="D26" s="2" t="str">
        <f>IFERROR(INDEX(ГОД!D$2:D$27,MATCH(НЕДЕЛЯ!$A26,ГОД!$A$2:$A$27,0)),"")</f>
        <v/>
      </c>
      <c r="E26" s="5" t="str">
        <f>IFERROR(INDEX(ГОД!E$2:E$27,MATCH(НЕДЕЛЯ!$A26,ГОД!$A$2:$A$27,0)),"")</f>
        <v/>
      </c>
      <c r="F26" s="5" t="str">
        <f>IFERROR(INDEX(ГОД!F$2:F$27,MATCH(НЕДЕЛЯ!$A26,ГОД!$A$2:$A$27,0)),"")</f>
        <v/>
      </c>
    </row>
    <row r="27" spans="1:14" x14ac:dyDescent="0.25">
      <c r="A27" s="16" t="str">
        <f t="array" ref="A27">IFERROR(INDEX(ГОД!$A$2:$A$27,SMALL(IF((ГОД!$E$2:$E$27&lt;=НЕДЕЛЯ!$H$3)*(ГОД!$E$2:$E$27&gt;=НЕДЕЛЯ!$H$2),ROW(ГОД!$A$2:$A$27)-1),ROW(A26))),"")</f>
        <v/>
      </c>
      <c r="B27" s="2">
        <f>IFERROR(INDEX(ГОД!B$2:B$27,MATCH(НЕДЕЛЯ!$A27,ГОД!$A$2:$A$27,0)),0)</f>
        <v>0</v>
      </c>
      <c r="C27" s="2" t="str">
        <f>IFERROR(INDEX(ГОД!C$2:C$27,MATCH(НЕДЕЛЯ!$A27,ГОД!$A$2:$A$27,0)),"")</f>
        <v/>
      </c>
      <c r="D27" s="2" t="str">
        <f>IFERROR(INDEX(ГОД!D$2:D$27,MATCH(НЕДЕЛЯ!$A27,ГОД!$A$2:$A$27,0)),"")</f>
        <v/>
      </c>
      <c r="E27" s="5" t="str">
        <f>IFERROR(INDEX(ГОД!E$2:E$27,MATCH(НЕДЕЛЯ!$A27,ГОД!$A$2:$A$27,0)),"")</f>
        <v/>
      </c>
      <c r="F27" s="5" t="str">
        <f>IFERROR(INDEX(ГОД!F$2:F$27,MATCH(НЕДЕЛЯ!$A27,ГОД!$A$2:$A$27,0)),"")</f>
        <v/>
      </c>
    </row>
    <row r="28" spans="1:14" x14ac:dyDescent="0.25">
      <c r="A28" s="16" t="str">
        <f t="array" ref="A28">IFERROR(INDEX(ГОД!$A$2:$A$27,SMALL(IF((ГОД!$E$2:$E$27&lt;=НЕДЕЛЯ!$H$3)*(ГОД!$E$2:$E$27&gt;=НЕДЕЛЯ!$H$2),ROW(ГОД!$A$2:$A$27)-1),ROW(A27))),"")</f>
        <v/>
      </c>
      <c r="B28" s="2">
        <f>IFERROR(INDEX(ГОД!B$2:B$27,MATCH(НЕДЕЛЯ!$A28,ГОД!$A$2:$A$27,0)),0)</f>
        <v>0</v>
      </c>
      <c r="C28" s="2" t="str">
        <f>IFERROR(INDEX(ГОД!C$2:C$27,MATCH(НЕДЕЛЯ!$A28,ГОД!$A$2:$A$27,0)),"")</f>
        <v/>
      </c>
      <c r="D28" s="2" t="str">
        <f>IFERROR(INDEX(ГОД!D$2:D$27,MATCH(НЕДЕЛЯ!$A28,ГОД!$A$2:$A$27,0)),"")</f>
        <v/>
      </c>
      <c r="E28" s="5" t="str">
        <f>IFERROR(INDEX(ГОД!E$2:E$27,MATCH(НЕДЕЛЯ!$A28,ГОД!$A$2:$A$27,0)),"")</f>
        <v/>
      </c>
      <c r="F28" s="5" t="str">
        <f>IFERROR(INDEX(ГОД!F$2:F$27,MATCH(НЕДЕЛЯ!$A28,ГОД!$A$2:$A$27,0)),"")</f>
        <v/>
      </c>
    </row>
    <row r="29" spans="1:14" x14ac:dyDescent="0.25">
      <c r="A29" s="16" t="str">
        <f t="array" ref="A29">IFERROR(INDEX(ГОД!$A$2:$A$27,SMALL(IF((ГОД!$E$2:$E$27&lt;=НЕДЕЛЯ!$H$3)*(ГОД!$E$2:$E$27&gt;=НЕДЕЛЯ!$H$2),ROW(ГОД!$A$2:$A$27)-1),ROW(A28))),"")</f>
        <v/>
      </c>
      <c r="B29" s="2">
        <f>IFERROR(INDEX(ГОД!B$2:B$27,MATCH(НЕДЕЛЯ!$A29,ГОД!$A$2:$A$27,0)),0)</f>
        <v>0</v>
      </c>
      <c r="C29" s="2" t="str">
        <f>IFERROR(INDEX(ГОД!C$2:C$27,MATCH(НЕДЕЛЯ!$A29,ГОД!$A$2:$A$27,0)),"")</f>
        <v/>
      </c>
      <c r="D29" s="2" t="str">
        <f>IFERROR(INDEX(ГОД!D$2:D$27,MATCH(НЕДЕЛЯ!$A29,ГОД!$A$2:$A$27,0)),"")</f>
        <v/>
      </c>
      <c r="E29" s="5" t="str">
        <f>IFERROR(INDEX(ГОД!E$2:E$27,MATCH(НЕДЕЛЯ!$A29,ГОД!$A$2:$A$27,0)),"")</f>
        <v/>
      </c>
      <c r="F29" s="5" t="str">
        <f>IFERROR(INDEX(ГОД!F$2:F$27,MATCH(НЕДЕЛЯ!$A29,ГОД!$A$2:$A$27,0)),"")</f>
        <v/>
      </c>
    </row>
    <row r="30" spans="1:14" x14ac:dyDescent="0.25">
      <c r="A30" s="16" t="str">
        <f t="array" ref="A30">IFERROR(INDEX(ГОД!$A$2:$A$27,SMALL(IF((ГОД!$E$2:$E$27&lt;=НЕДЕЛЯ!$H$3)*(ГОД!$E$2:$E$27&gt;=НЕДЕЛЯ!$H$2),ROW(ГОД!$A$2:$A$27)-1),ROW(A29))),"")</f>
        <v/>
      </c>
      <c r="B30" s="2">
        <f>IFERROR(INDEX(ГОД!B$2:B$27,MATCH(НЕДЕЛЯ!$A30,ГОД!$A$2:$A$27,0)),0)</f>
        <v>0</v>
      </c>
      <c r="C30" s="2" t="str">
        <f>IFERROR(INDEX(ГОД!C$2:C$27,MATCH(НЕДЕЛЯ!$A30,ГОД!$A$2:$A$27,0)),"")</f>
        <v/>
      </c>
      <c r="D30" s="2" t="str">
        <f>IFERROR(INDEX(ГОД!D$2:D$27,MATCH(НЕДЕЛЯ!$A30,ГОД!$A$2:$A$27,0)),"")</f>
        <v/>
      </c>
      <c r="E30" s="5" t="str">
        <f>IFERROR(INDEX(ГОД!E$2:E$27,MATCH(НЕДЕЛЯ!$A30,ГОД!$A$2:$A$27,0)),"")</f>
        <v/>
      </c>
      <c r="F30" s="5" t="str">
        <f>IFERROR(INDEX(ГОД!F$2:F$27,MATCH(НЕДЕЛЯ!$A30,ГОД!$A$2:$A$27,0)),"")</f>
        <v/>
      </c>
    </row>
    <row r="31" spans="1:14" x14ac:dyDescent="0.25">
      <c r="A31" s="16" t="str">
        <f t="array" ref="A31">IFERROR(INDEX(ГОД!$A$2:$A$27,SMALL(IF((ГОД!$E$2:$E$27&lt;=НЕДЕЛЯ!$H$3)*(ГОД!$E$2:$E$27&gt;=НЕДЕЛЯ!$H$2),ROW(ГОД!$A$2:$A$27)-1),ROW(A30))),"")</f>
        <v/>
      </c>
      <c r="B31" s="2">
        <f>IFERROR(INDEX(ГОД!B$2:B$27,MATCH(НЕДЕЛЯ!$A31,ГОД!$A$2:$A$27,0)),0)</f>
        <v>0</v>
      </c>
      <c r="C31" s="2" t="str">
        <f>IFERROR(INDEX(ГОД!C$2:C$27,MATCH(НЕДЕЛЯ!$A31,ГОД!$A$2:$A$27,0)),"")</f>
        <v/>
      </c>
      <c r="D31" s="2" t="str">
        <f>IFERROR(INDEX(ГОД!D$2:D$27,MATCH(НЕДЕЛЯ!$A31,ГОД!$A$2:$A$27,0)),"")</f>
        <v/>
      </c>
      <c r="E31" s="5" t="str">
        <f>IFERROR(INDEX(ГОД!E$2:E$27,MATCH(НЕДЕЛЯ!$A31,ГОД!$A$2:$A$27,0)),"")</f>
        <v/>
      </c>
      <c r="F31" s="5" t="str">
        <f>IFERROR(INDEX(ГОД!F$2:F$27,MATCH(НЕДЕЛЯ!$A31,ГОД!$A$2:$A$27,0)),"")</f>
        <v/>
      </c>
    </row>
    <row r="32" spans="1:14" x14ac:dyDescent="0.25">
      <c r="A32" s="16" t="str">
        <f t="array" ref="A32">IFERROR(INDEX(ГОД!$A$2:$A$27,SMALL(IF((ГОД!$E$2:$E$27&lt;=НЕДЕЛЯ!$H$3)*(ГОД!$E$2:$E$27&gt;=НЕДЕЛЯ!$H$2),ROW(ГОД!$A$2:$A$27)-1),ROW(A31))),"")</f>
        <v/>
      </c>
      <c r="B32" s="2">
        <f>IFERROR(INDEX(ГОД!B$2:B$27,MATCH(НЕДЕЛЯ!$A32,ГОД!$A$2:$A$27,0)),0)</f>
        <v>0</v>
      </c>
      <c r="C32" s="2" t="str">
        <f>IFERROR(INDEX(ГОД!C$2:C$27,MATCH(НЕДЕЛЯ!$A32,ГОД!$A$2:$A$27,0)),"")</f>
        <v/>
      </c>
      <c r="D32" s="2" t="str">
        <f>IFERROR(INDEX(ГОД!D$2:D$27,MATCH(НЕДЕЛЯ!$A32,ГОД!$A$2:$A$27,0)),"")</f>
        <v/>
      </c>
      <c r="E32" s="5" t="str">
        <f>IFERROR(INDEX(ГОД!E$2:E$27,MATCH(НЕДЕЛЯ!$A32,ГОД!$A$2:$A$27,0)),"")</f>
        <v/>
      </c>
      <c r="F32" s="5" t="str">
        <f>IFERROR(INDEX(ГОД!F$2:F$27,MATCH(НЕДЕЛЯ!$A32,ГОД!$A$2:$A$27,0)),"")</f>
        <v/>
      </c>
    </row>
    <row r="33" spans="1:6" x14ac:dyDescent="0.25">
      <c r="A33" s="16" t="str">
        <f t="array" ref="A33">IFERROR(INDEX(ГОД!$A$2:$A$27,SMALL(IF((ГОД!$E$2:$E$27&lt;=НЕДЕЛЯ!$H$3)*(ГОД!$E$2:$E$27&gt;=НЕДЕЛЯ!$H$2),ROW(ГОД!$A$2:$A$27)-1),ROW(A32))),"")</f>
        <v/>
      </c>
      <c r="B33" s="2">
        <f>IFERROR(INDEX(ГОД!B$2:B$27,MATCH(НЕДЕЛЯ!$A33,ГОД!$A$2:$A$27,0)),0)</f>
        <v>0</v>
      </c>
      <c r="C33" s="2" t="str">
        <f>IFERROR(INDEX(ГОД!C$2:C$27,MATCH(НЕДЕЛЯ!$A33,ГОД!$A$2:$A$27,0)),"")</f>
        <v/>
      </c>
      <c r="D33" s="2" t="str">
        <f>IFERROR(INDEX(ГОД!D$2:D$27,MATCH(НЕДЕЛЯ!$A33,ГОД!$A$2:$A$27,0)),"")</f>
        <v/>
      </c>
      <c r="E33" s="5" t="str">
        <f>IFERROR(INDEX(ГОД!E$2:E$27,MATCH(НЕДЕЛЯ!$A33,ГОД!$A$2:$A$27,0)),"")</f>
        <v/>
      </c>
      <c r="F33" s="5" t="str">
        <f>IFERROR(INDEX(ГОД!F$2:F$27,MATCH(НЕДЕЛЯ!$A33,ГОД!$A$2:$A$27,0)),"")</f>
        <v/>
      </c>
    </row>
    <row r="34" spans="1:6" x14ac:dyDescent="0.25">
      <c r="A34" s="16" t="str">
        <f t="array" ref="A34">IFERROR(INDEX(ГОД!$A$2:$A$27,SMALL(IF((ГОД!$E$2:$E$27&lt;=НЕДЕЛЯ!$H$3)*(ГОД!$E$2:$E$27&gt;=НЕДЕЛЯ!$H$2),ROW(ГОД!$A$2:$A$27)-1),ROW(A33))),"")</f>
        <v/>
      </c>
      <c r="B34" s="2">
        <f>IFERROR(INDEX(ГОД!B$2:B$27,MATCH(НЕДЕЛЯ!$A34,ГОД!$A$2:$A$27,0)),0)</f>
        <v>0</v>
      </c>
      <c r="C34" s="2" t="str">
        <f>IFERROR(INDEX(ГОД!C$2:C$27,MATCH(НЕДЕЛЯ!$A34,ГОД!$A$2:$A$27,0)),"")</f>
        <v/>
      </c>
      <c r="D34" s="2" t="str">
        <f>IFERROR(INDEX(ГОД!D$2:D$27,MATCH(НЕДЕЛЯ!$A34,ГОД!$A$2:$A$27,0)),"")</f>
        <v/>
      </c>
      <c r="E34" s="5" t="str">
        <f>IFERROR(INDEX(ГОД!E$2:E$27,MATCH(НЕДЕЛЯ!$A34,ГОД!$A$2:$A$27,0)),"")</f>
        <v/>
      </c>
      <c r="F34" s="5" t="str">
        <f>IFERROR(INDEX(ГОД!F$2:F$27,MATCH(НЕДЕЛЯ!$A34,ГОД!$A$2:$A$27,0)),"")</f>
        <v/>
      </c>
    </row>
    <row r="35" spans="1:6" x14ac:dyDescent="0.25">
      <c r="A35" s="16" t="str">
        <f t="array" ref="A35">IFERROR(INDEX(ГОД!$A$2:$A$27,SMALL(IF((ГОД!$E$2:$E$27&lt;=НЕДЕЛЯ!$H$3)*(ГОД!$E$2:$E$27&gt;=НЕДЕЛЯ!$H$2),ROW(ГОД!$A$2:$A$27)-1),ROW(A34))),"")</f>
        <v/>
      </c>
      <c r="B35" s="2">
        <f>IFERROR(INDEX(ГОД!B$2:B$27,MATCH(НЕДЕЛЯ!$A35,ГОД!$A$2:$A$27,0)),0)</f>
        <v>0</v>
      </c>
      <c r="C35" s="2" t="str">
        <f>IFERROR(INDEX(ГОД!C$2:C$27,MATCH(НЕДЕЛЯ!$A35,ГОД!$A$2:$A$27,0)),"")</f>
        <v/>
      </c>
      <c r="D35" s="2" t="str">
        <f>IFERROR(INDEX(ГОД!D$2:D$27,MATCH(НЕДЕЛЯ!$A35,ГОД!$A$2:$A$27,0)),"")</f>
        <v/>
      </c>
      <c r="E35" s="5" t="str">
        <f>IFERROR(INDEX(ГОД!E$2:E$27,MATCH(НЕДЕЛЯ!$A35,ГОД!$A$2:$A$27,0)),"")</f>
        <v/>
      </c>
      <c r="F35" s="5" t="str">
        <f>IFERROR(INDEX(ГОД!F$2:F$27,MATCH(НЕДЕЛЯ!$A35,ГОД!$A$2:$A$27,0)),"")</f>
        <v/>
      </c>
    </row>
    <row r="36" spans="1:6" x14ac:dyDescent="0.25">
      <c r="A36" s="16" t="str">
        <f t="array" ref="A36">IFERROR(INDEX(ГОД!$A$2:$A$27,SMALL(IF((ГОД!$E$2:$E$27&lt;=НЕДЕЛЯ!$H$3)*(ГОД!$E$2:$E$27&gt;=НЕДЕЛЯ!$H$2),ROW(ГОД!$A$2:$A$27)-1),ROW(A35))),"")</f>
        <v/>
      </c>
      <c r="B36" s="2">
        <f>IFERROR(INDEX(ГОД!B$2:B$27,MATCH(НЕДЕЛЯ!$A36,ГОД!$A$2:$A$27,0)),0)</f>
        <v>0</v>
      </c>
      <c r="C36" s="2" t="str">
        <f>IFERROR(INDEX(ГОД!C$2:C$27,MATCH(НЕДЕЛЯ!$A36,ГОД!$A$2:$A$27,0)),"")</f>
        <v/>
      </c>
      <c r="D36" s="2" t="str">
        <f>IFERROR(INDEX(ГОД!D$2:D$27,MATCH(НЕДЕЛЯ!$A36,ГОД!$A$2:$A$27,0)),"")</f>
        <v/>
      </c>
      <c r="E36" s="5" t="str">
        <f>IFERROR(INDEX(ГОД!E$2:E$27,MATCH(НЕДЕЛЯ!$A36,ГОД!$A$2:$A$27,0)),"")</f>
        <v/>
      </c>
      <c r="F36" s="5" t="str">
        <f>IFERROR(INDEX(ГОД!F$2:F$27,MATCH(НЕДЕЛЯ!$A36,ГОД!$A$2:$A$27,0)),"")</f>
        <v/>
      </c>
    </row>
    <row r="37" spans="1:6" x14ac:dyDescent="0.25">
      <c r="A37" s="16" t="str">
        <f t="array" ref="A37">IFERROR(INDEX(ГОД!$A$2:$A$27,SMALL(IF((ГОД!$E$2:$E$27&lt;=НЕДЕЛЯ!$H$3)*(ГОД!$E$2:$E$27&gt;=НЕДЕЛЯ!$H$2),ROW(ГОД!$A$2:$A$27)-1),ROW(A36))),"")</f>
        <v/>
      </c>
      <c r="B37" s="2">
        <f>IFERROR(INDEX(ГОД!B$2:B$27,MATCH(НЕДЕЛЯ!$A37,ГОД!$A$2:$A$27,0)),0)</f>
        <v>0</v>
      </c>
      <c r="C37" s="2" t="str">
        <f>IFERROR(INDEX(ГОД!C$2:C$27,MATCH(НЕДЕЛЯ!$A37,ГОД!$A$2:$A$27,0)),"")</f>
        <v/>
      </c>
      <c r="D37" s="2" t="str">
        <f>IFERROR(INDEX(ГОД!D$2:D$27,MATCH(НЕДЕЛЯ!$A37,ГОД!$A$2:$A$27,0)),"")</f>
        <v/>
      </c>
      <c r="E37" s="5" t="str">
        <f>IFERROR(INDEX(ГОД!E$2:E$27,MATCH(НЕДЕЛЯ!$A37,ГОД!$A$2:$A$27,0)),"")</f>
        <v/>
      </c>
      <c r="F37" s="5" t="str">
        <f>IFERROR(INDEX(ГОД!F$2:F$27,MATCH(НЕДЕЛЯ!$A37,ГОД!$A$2:$A$27,0)),"")</f>
        <v/>
      </c>
    </row>
    <row r="38" spans="1:6" x14ac:dyDescent="0.25">
      <c r="A38" s="16" t="str">
        <f t="array" ref="A38">IFERROR(INDEX(ГОД!$A$2:$A$27,SMALL(IF((ГОД!$E$2:$E$27&lt;=НЕДЕЛЯ!$H$3)*(ГОД!$E$2:$E$27&gt;=НЕДЕЛЯ!$H$2),ROW(ГОД!$A$2:$A$27)-1),ROW(A37))),"")</f>
        <v/>
      </c>
      <c r="B38" s="2">
        <f>IFERROR(INDEX(ГОД!B$2:B$27,MATCH(НЕДЕЛЯ!$A38,ГОД!$A$2:$A$27,0)),0)</f>
        <v>0</v>
      </c>
      <c r="C38" s="2" t="str">
        <f>IFERROR(INDEX(ГОД!C$2:C$27,MATCH(НЕДЕЛЯ!$A38,ГОД!$A$2:$A$27,0)),"")</f>
        <v/>
      </c>
      <c r="D38" s="2" t="str">
        <f>IFERROR(INDEX(ГОД!D$2:D$27,MATCH(НЕДЕЛЯ!$A38,ГОД!$A$2:$A$27,0)),"")</f>
        <v/>
      </c>
      <c r="E38" s="5" t="str">
        <f>IFERROR(INDEX(ГОД!E$2:E$27,MATCH(НЕДЕЛЯ!$A38,ГОД!$A$2:$A$27,0)),"")</f>
        <v/>
      </c>
      <c r="F38" s="5" t="str">
        <f>IFERROR(INDEX(ГОД!F$2:F$27,MATCH(НЕДЕЛЯ!$A38,ГОД!$A$2:$A$27,0)),"")</f>
        <v/>
      </c>
    </row>
    <row r="39" spans="1:6" x14ac:dyDescent="0.25">
      <c r="A39" s="16" t="str">
        <f t="array" ref="A39">IFERROR(INDEX(ГОД!$A$2:$A$27,SMALL(IF((ГОД!$E$2:$E$27&lt;=НЕДЕЛЯ!$H$3)*(ГОД!$E$2:$E$27&gt;=НЕДЕЛЯ!$H$2),ROW(ГОД!$A$2:$A$27)-1),ROW(A38))),"")</f>
        <v/>
      </c>
      <c r="B39" s="2">
        <f>IFERROR(INDEX(ГОД!B$2:B$27,MATCH(НЕДЕЛЯ!$A39,ГОД!$A$2:$A$27,0)),0)</f>
        <v>0</v>
      </c>
      <c r="C39" s="2" t="str">
        <f>IFERROR(INDEX(ГОД!C$2:C$27,MATCH(НЕДЕЛЯ!$A39,ГОД!$A$2:$A$27,0)),"")</f>
        <v/>
      </c>
      <c r="D39" s="2" t="str">
        <f>IFERROR(INDEX(ГОД!D$2:D$27,MATCH(НЕДЕЛЯ!$A39,ГОД!$A$2:$A$27,0)),"")</f>
        <v/>
      </c>
      <c r="E39" s="5" t="str">
        <f>IFERROR(INDEX(ГОД!E$2:E$27,MATCH(НЕДЕЛЯ!$A39,ГОД!$A$2:$A$27,0)),"")</f>
        <v/>
      </c>
      <c r="F39" s="5" t="str">
        <f>IFERROR(INDEX(ГОД!F$2:F$27,MATCH(НЕДЕЛЯ!$A39,ГОД!$A$2:$A$27,0)),"")</f>
        <v/>
      </c>
    </row>
    <row r="40" spans="1:6" x14ac:dyDescent="0.25">
      <c r="A40" s="16" t="str">
        <f t="array" ref="A40">IFERROR(INDEX(ГОД!$A$2:$A$27,SMALL(IF((ГОД!$E$2:$E$27&lt;=НЕДЕЛЯ!$H$3)*(ГОД!$E$2:$E$27&gt;=НЕДЕЛЯ!$H$2),ROW(ГОД!$A$2:$A$27)-1),ROW(A39))),"")</f>
        <v/>
      </c>
      <c r="B40" s="2">
        <f>IFERROR(INDEX(ГОД!B$2:B$27,MATCH(НЕДЕЛЯ!$A40,ГОД!$A$2:$A$27,0)),0)</f>
        <v>0</v>
      </c>
      <c r="C40" s="2" t="str">
        <f>IFERROR(INDEX(ГОД!C$2:C$27,MATCH(НЕДЕЛЯ!$A40,ГОД!$A$2:$A$27,0)),"")</f>
        <v/>
      </c>
      <c r="D40" s="2" t="str">
        <f>IFERROR(INDEX(ГОД!D$2:D$27,MATCH(НЕДЕЛЯ!$A40,ГОД!$A$2:$A$27,0)),"")</f>
        <v/>
      </c>
      <c r="E40" s="5" t="str">
        <f>IFERROR(INDEX(ГОД!E$2:E$27,MATCH(НЕДЕЛЯ!$A40,ГОД!$A$2:$A$27,0)),"")</f>
        <v/>
      </c>
      <c r="F40" s="5" t="str">
        <f>IFERROR(INDEX(ГОД!F$2:F$27,MATCH(НЕДЕЛЯ!$A40,ГОД!$A$2:$A$27,0)),"")</f>
        <v/>
      </c>
    </row>
    <row r="41" spans="1:6" x14ac:dyDescent="0.25">
      <c r="A41" s="16" t="str">
        <f t="array" ref="A41">IFERROR(INDEX(ГОД!$A$2:$A$27,SMALL(IF((ГОД!$E$2:$E$27&lt;=НЕДЕЛЯ!$H$3)*(ГОД!$E$2:$E$27&gt;=НЕДЕЛЯ!$H$2),ROW(ГОД!$A$2:$A$27)-1),ROW(A40))),"")</f>
        <v/>
      </c>
      <c r="B41" s="2">
        <f>IFERROR(INDEX(ГОД!B$2:B$27,MATCH(НЕДЕЛЯ!$A41,ГОД!$A$2:$A$27,0)),0)</f>
        <v>0</v>
      </c>
      <c r="C41" s="2" t="str">
        <f>IFERROR(INDEX(ГОД!C$2:C$27,MATCH(НЕДЕЛЯ!$A41,ГОД!$A$2:$A$27,0)),"")</f>
        <v/>
      </c>
      <c r="D41" s="2" t="str">
        <f>IFERROR(INDEX(ГОД!D$2:D$27,MATCH(НЕДЕЛЯ!$A41,ГОД!$A$2:$A$27,0)),"")</f>
        <v/>
      </c>
      <c r="E41" s="5" t="str">
        <f>IFERROR(INDEX(ГОД!E$2:E$27,MATCH(НЕДЕЛЯ!$A41,ГОД!$A$2:$A$27,0)),"")</f>
        <v/>
      </c>
      <c r="F41" s="5" t="str">
        <f>IFERROR(INDEX(ГОД!F$2:F$27,MATCH(НЕДЕЛЯ!$A41,ГОД!$A$2:$A$27,0)),"")</f>
        <v/>
      </c>
    </row>
    <row r="42" spans="1:6" x14ac:dyDescent="0.25">
      <c r="A42" s="16" t="str">
        <f t="array" ref="A42">IFERROR(INDEX(ГОД!$A$2:$A$27,SMALL(IF((ГОД!$E$2:$E$27&lt;=НЕДЕЛЯ!$H$3)*(ГОД!$E$2:$E$27&gt;=НЕДЕЛЯ!$H$2),ROW(ГОД!$A$2:$A$27)-1),ROW(A41))),"")</f>
        <v/>
      </c>
      <c r="B42" s="2">
        <f>IFERROR(INDEX(ГОД!B$2:B$27,MATCH(НЕДЕЛЯ!$A42,ГОД!$A$2:$A$27,0)),0)</f>
        <v>0</v>
      </c>
      <c r="C42" s="2" t="str">
        <f>IFERROR(INDEX(ГОД!C$2:C$27,MATCH(НЕДЕЛЯ!$A42,ГОД!$A$2:$A$27,0)),"")</f>
        <v/>
      </c>
      <c r="D42" s="2" t="str">
        <f>IFERROR(INDEX(ГОД!D$2:D$27,MATCH(НЕДЕЛЯ!$A42,ГОД!$A$2:$A$27,0)),"")</f>
        <v/>
      </c>
      <c r="E42" s="5" t="str">
        <f>IFERROR(INDEX(ГОД!E$2:E$27,MATCH(НЕДЕЛЯ!$A42,ГОД!$A$2:$A$27,0)),"")</f>
        <v/>
      </c>
      <c r="F42" s="5" t="str">
        <f>IFERROR(INDEX(ГОД!F$2:F$27,MATCH(НЕДЕЛЯ!$A42,ГОД!$A$2:$A$27,0)),"")</f>
        <v/>
      </c>
    </row>
    <row r="43" spans="1:6" x14ac:dyDescent="0.25">
      <c r="A43" s="16" t="str">
        <f t="array" ref="A43">IFERROR(INDEX(ГОД!$A$2:$A$27,SMALL(IF((ГОД!$E$2:$E$27&lt;=НЕДЕЛЯ!$H$3)*(ГОД!$E$2:$E$27&gt;=НЕДЕЛЯ!$H$2),ROW(ГОД!$A$2:$A$27)-1),ROW(A42))),"")</f>
        <v/>
      </c>
      <c r="B43" s="2">
        <f>IFERROR(INDEX(ГОД!B$2:B$27,MATCH(НЕДЕЛЯ!$A43,ГОД!$A$2:$A$27,0)),0)</f>
        <v>0</v>
      </c>
      <c r="C43" s="2" t="str">
        <f>IFERROR(INDEX(ГОД!C$2:C$27,MATCH(НЕДЕЛЯ!$A43,ГОД!$A$2:$A$27,0)),"")</f>
        <v/>
      </c>
      <c r="D43" s="2" t="str">
        <f>IFERROR(INDEX(ГОД!D$2:D$27,MATCH(НЕДЕЛЯ!$A43,ГОД!$A$2:$A$27,0)),"")</f>
        <v/>
      </c>
      <c r="E43" s="5" t="str">
        <f>IFERROR(INDEX(ГОД!E$2:E$27,MATCH(НЕДЕЛЯ!$A43,ГОД!$A$2:$A$27,0)),"")</f>
        <v/>
      </c>
      <c r="F43" s="5" t="str">
        <f>IFERROR(INDEX(ГОД!F$2:F$27,MATCH(НЕДЕЛЯ!$A43,ГОД!$A$2:$A$27,0)),"")</f>
        <v/>
      </c>
    </row>
    <row r="44" spans="1:6" x14ac:dyDescent="0.25">
      <c r="A44" s="16" t="str">
        <f t="array" ref="A44">IFERROR(INDEX(ГОД!$A$2:$A$27,SMALL(IF((ГОД!$E$2:$E$27&lt;=НЕДЕЛЯ!$H$3)*(ГОД!$E$2:$E$27&gt;=НЕДЕЛЯ!$H$2),ROW(ГОД!$A$2:$A$27)-1),ROW(A43))),"")</f>
        <v/>
      </c>
      <c r="B44" s="2">
        <f>IFERROR(INDEX(ГОД!B$2:B$27,MATCH(НЕДЕЛЯ!$A44,ГОД!$A$2:$A$27,0)),0)</f>
        <v>0</v>
      </c>
      <c r="C44" s="2" t="str">
        <f>IFERROR(INDEX(ГОД!C$2:C$27,MATCH(НЕДЕЛЯ!$A44,ГОД!$A$2:$A$27,0)),"")</f>
        <v/>
      </c>
      <c r="D44" s="2" t="str">
        <f>IFERROR(INDEX(ГОД!D$2:D$27,MATCH(НЕДЕЛЯ!$A44,ГОД!$A$2:$A$27,0)),"")</f>
        <v/>
      </c>
      <c r="E44" s="5" t="str">
        <f>IFERROR(INDEX(ГОД!E$2:E$27,MATCH(НЕДЕЛЯ!$A44,ГОД!$A$2:$A$27,0)),"")</f>
        <v/>
      </c>
      <c r="F44" s="5" t="str">
        <f>IFERROR(INDEX(ГОД!F$2:F$27,MATCH(НЕДЕЛЯ!$A44,ГОД!$A$2:$A$27,0)),"")</f>
        <v/>
      </c>
    </row>
    <row r="45" spans="1:6" x14ac:dyDescent="0.25">
      <c r="A45" s="16" t="str">
        <f t="array" ref="A45">IFERROR(INDEX(ГОД!$A$2:$A$27,SMALL(IF((ГОД!$E$2:$E$27&lt;=НЕДЕЛЯ!$H$3)*(ГОД!$E$2:$E$27&gt;=НЕДЕЛЯ!$H$2),ROW(ГОД!$A$2:$A$27)-1),ROW(A44))),"")</f>
        <v/>
      </c>
      <c r="B45" s="2">
        <f>IFERROR(INDEX(ГОД!B$2:B$27,MATCH(НЕДЕЛЯ!$A45,ГОД!$A$2:$A$27,0)),0)</f>
        <v>0</v>
      </c>
      <c r="C45" s="2" t="str">
        <f>IFERROR(INDEX(ГОД!C$2:C$27,MATCH(НЕДЕЛЯ!$A45,ГОД!$A$2:$A$27,0)),"")</f>
        <v/>
      </c>
      <c r="D45" s="2" t="str">
        <f>IFERROR(INDEX(ГОД!D$2:D$27,MATCH(НЕДЕЛЯ!$A45,ГОД!$A$2:$A$27,0)),"")</f>
        <v/>
      </c>
      <c r="E45" s="5" t="str">
        <f>IFERROR(INDEX(ГОД!E$2:E$27,MATCH(НЕДЕЛЯ!$A45,ГОД!$A$2:$A$27,0)),"")</f>
        <v/>
      </c>
      <c r="F45" s="5" t="str">
        <f>IFERROR(INDEX(ГОД!F$2:F$27,MATCH(НЕДЕЛЯ!$A45,ГОД!$A$2:$A$27,0)),"")</f>
        <v/>
      </c>
    </row>
    <row r="46" spans="1:6" x14ac:dyDescent="0.25">
      <c r="A46" s="16" t="str">
        <f t="array" ref="A46">IFERROR(INDEX(ГОД!$A$2:$A$27,SMALL(IF((ГОД!$E$2:$E$27&lt;=НЕДЕЛЯ!$H$3)*(ГОД!$E$2:$E$27&gt;=НЕДЕЛЯ!$H$2),ROW(ГОД!$A$2:$A$27)-1),ROW(A45))),"")</f>
        <v/>
      </c>
      <c r="B46" s="2">
        <f>IFERROR(INDEX(ГОД!B$2:B$27,MATCH(НЕДЕЛЯ!$A46,ГОД!$A$2:$A$27,0)),0)</f>
        <v>0</v>
      </c>
      <c r="C46" s="2" t="str">
        <f>IFERROR(INDEX(ГОД!C$2:C$27,MATCH(НЕДЕЛЯ!$A46,ГОД!$A$2:$A$27,0)),"")</f>
        <v/>
      </c>
      <c r="D46" s="2" t="str">
        <f>IFERROR(INDEX(ГОД!D$2:D$27,MATCH(НЕДЕЛЯ!$A46,ГОД!$A$2:$A$27,0)),"")</f>
        <v/>
      </c>
      <c r="E46" s="5" t="str">
        <f>IFERROR(INDEX(ГОД!E$2:E$27,MATCH(НЕДЕЛЯ!$A46,ГОД!$A$2:$A$27,0)),"")</f>
        <v/>
      </c>
      <c r="F46" s="5" t="str">
        <f>IFERROR(INDEX(ГОД!F$2:F$27,MATCH(НЕДЕЛЯ!$A46,ГОД!$A$2:$A$27,0)),"")</f>
        <v/>
      </c>
    </row>
    <row r="47" spans="1:6" x14ac:dyDescent="0.25">
      <c r="A47" s="16" t="str">
        <f t="array" ref="A47">IFERROR(INDEX(ГОД!$A$2:$A$27,SMALL(IF((ГОД!$E$2:$E$27&lt;=НЕДЕЛЯ!$H$3)*(ГОД!$E$2:$E$27&gt;=НЕДЕЛЯ!$H$2),ROW(ГОД!$A$2:$A$27)-1),ROW(A46))),"")</f>
        <v/>
      </c>
      <c r="B47" s="2">
        <f>IFERROR(INDEX(ГОД!B$2:B$27,MATCH(НЕДЕЛЯ!$A47,ГОД!$A$2:$A$27,0)),0)</f>
        <v>0</v>
      </c>
      <c r="C47" s="2" t="str">
        <f>IFERROR(INDEX(ГОД!C$2:C$27,MATCH(НЕДЕЛЯ!$A47,ГОД!$A$2:$A$27,0)),"")</f>
        <v/>
      </c>
      <c r="D47" s="2" t="str">
        <f>IFERROR(INDEX(ГОД!D$2:D$27,MATCH(НЕДЕЛЯ!$A47,ГОД!$A$2:$A$27,0)),"")</f>
        <v/>
      </c>
      <c r="E47" s="5" t="str">
        <f>IFERROR(INDEX(ГОД!E$2:E$27,MATCH(НЕДЕЛЯ!$A47,ГОД!$A$2:$A$27,0)),"")</f>
        <v/>
      </c>
      <c r="F47" s="5" t="str">
        <f>IFERROR(INDEX(ГОД!F$2:F$27,MATCH(НЕДЕЛЯ!$A47,ГОД!$A$2:$A$27,0)),"")</f>
        <v/>
      </c>
    </row>
    <row r="48" spans="1:6" x14ac:dyDescent="0.25">
      <c r="A48" s="16" t="str">
        <f t="array" ref="A48">IFERROR(INDEX(ГОД!$A$2:$A$27,SMALL(IF((ГОД!$E$2:$E$27&lt;=НЕДЕЛЯ!$H$3)*(ГОД!$E$2:$E$27&gt;=НЕДЕЛЯ!$H$2),ROW(ГОД!$A$2:$A$27)-1),ROW(A47))),"")</f>
        <v/>
      </c>
      <c r="B48" s="2">
        <f>IFERROR(INDEX(ГОД!B$2:B$27,MATCH(НЕДЕЛЯ!$A48,ГОД!$A$2:$A$27,0)),0)</f>
        <v>0</v>
      </c>
      <c r="C48" s="2" t="str">
        <f>IFERROR(INDEX(ГОД!C$2:C$27,MATCH(НЕДЕЛЯ!$A48,ГОД!$A$2:$A$27,0)),"")</f>
        <v/>
      </c>
      <c r="D48" s="2" t="str">
        <f>IFERROR(INDEX(ГОД!D$2:D$27,MATCH(НЕДЕЛЯ!$A48,ГОД!$A$2:$A$27,0)),"")</f>
        <v/>
      </c>
      <c r="E48" s="5" t="str">
        <f>IFERROR(INDEX(ГОД!E$2:E$27,MATCH(НЕДЕЛЯ!$A48,ГОД!$A$2:$A$27,0)),"")</f>
        <v/>
      </c>
      <c r="F48" s="5" t="str">
        <f>IFERROR(INDEX(ГОД!F$2:F$27,MATCH(НЕДЕЛЯ!$A48,ГОД!$A$2:$A$27,0)),"")</f>
        <v/>
      </c>
    </row>
    <row r="49" spans="1:6" x14ac:dyDescent="0.25">
      <c r="A49" s="16" t="str">
        <f t="array" ref="A49">IFERROR(INDEX(ГОД!$A$2:$A$27,SMALL(IF((ГОД!$E$2:$E$27&lt;=НЕДЕЛЯ!$H$3)*(ГОД!$E$2:$E$27&gt;=НЕДЕЛЯ!$H$2),ROW(ГОД!$A$2:$A$27)-1),ROW(A48))),"")</f>
        <v/>
      </c>
      <c r="B49" s="2">
        <f>IFERROR(INDEX(ГОД!B$2:B$27,MATCH(НЕДЕЛЯ!$A49,ГОД!$A$2:$A$27,0)),0)</f>
        <v>0</v>
      </c>
      <c r="C49" s="2" t="str">
        <f>IFERROR(INDEX(ГОД!C$2:C$27,MATCH(НЕДЕЛЯ!$A49,ГОД!$A$2:$A$27,0)),"")</f>
        <v/>
      </c>
      <c r="D49" s="2" t="str">
        <f>IFERROR(INDEX(ГОД!D$2:D$27,MATCH(НЕДЕЛЯ!$A49,ГОД!$A$2:$A$27,0)),"")</f>
        <v/>
      </c>
      <c r="E49" s="5" t="str">
        <f>IFERROR(INDEX(ГОД!E$2:E$27,MATCH(НЕДЕЛЯ!$A49,ГОД!$A$2:$A$27,0)),"")</f>
        <v/>
      </c>
      <c r="F49" s="5" t="str">
        <f>IFERROR(INDEX(ГОД!F$2:F$27,MATCH(НЕДЕЛЯ!$A49,ГОД!$A$2:$A$27,0)),"")</f>
        <v/>
      </c>
    </row>
    <row r="50" spans="1:6" x14ac:dyDescent="0.25">
      <c r="A50" s="16" t="str">
        <f t="array" ref="A50">IFERROR(INDEX(ГОД!$A$2:$A$27,SMALL(IF((ГОД!$E$2:$E$27&lt;=НЕДЕЛЯ!$H$3)*(ГОД!$E$2:$E$27&gt;=НЕДЕЛЯ!$H$2),ROW(ГОД!$A$2:$A$27)-1),ROW(A49))),"")</f>
        <v/>
      </c>
      <c r="B50" s="2">
        <f>IFERROR(INDEX(ГОД!B$2:B$27,MATCH(НЕДЕЛЯ!$A50,ГОД!$A$2:$A$27,0)),0)</f>
        <v>0</v>
      </c>
      <c r="C50" s="2" t="str">
        <f>IFERROR(INDEX(ГОД!C$2:C$27,MATCH(НЕДЕЛЯ!$A50,ГОД!$A$2:$A$27,0)),"")</f>
        <v/>
      </c>
      <c r="D50" s="2" t="str">
        <f>IFERROR(INDEX(ГОД!D$2:D$27,MATCH(НЕДЕЛЯ!$A50,ГОД!$A$2:$A$27,0)),"")</f>
        <v/>
      </c>
      <c r="E50" s="5" t="str">
        <f>IFERROR(INDEX(ГОД!E$2:E$27,MATCH(НЕДЕЛЯ!$A50,ГОД!$A$2:$A$27,0)),"")</f>
        <v/>
      </c>
      <c r="F50" s="5" t="str">
        <f>IFERROR(INDEX(ГОД!F$2:F$27,MATCH(НЕДЕЛЯ!$A50,ГОД!$A$2:$A$27,0)),"")</f>
        <v/>
      </c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Zeros="0" tabSelected="1" zoomScaleNormal="100" workbookViewId="0">
      <selection activeCell="A2" sqref="A2:A50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8" max="8" width="11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19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6">
        <f t="array" ref="A2">IFERROR(INDEX(ГОД!$A$2:$A$27,SMALL(IF((ГОД!$F$2:$F$27&gt;=ДЕНЬ!$H$2),ROW(ГОД!$A$2:$A$27)-1),ROW(A1))),"")</f>
        <v>23</v>
      </c>
      <c r="B2" s="2" t="str">
        <f t="array" ref="B2">IFERROR(INDEX(ГОД!B$2:B$27,MATCH(ДЕНЬ!$A2,ГОД!$A$2:$A$27,0)),0)</f>
        <v>Самара</v>
      </c>
      <c r="C2" s="2">
        <f>IFERROR(INDEX(ГОД!C$2:C$27,MATCH(ДЕНЬ!$A2,ГОД!$A$2:$A$27,0)),"")</f>
        <v>7</v>
      </c>
      <c r="D2" s="2">
        <f>IFERROR(INDEX(ГОД!D$2:D$27,MATCH(ДЕНЬ!$A2,ГОД!$A$2:$A$27,0)),"")</f>
        <v>1</v>
      </c>
      <c r="E2" s="5">
        <f>IFERROR(INDEX(ГОД!E$2:E$27,MATCH(ДЕНЬ!$A2,ГОД!$A$2:$A$27,0)),"")</f>
        <v>43554</v>
      </c>
      <c r="F2" s="5">
        <f>IFERROR(INDEX(ГОД!F$2:F$27,MATCH(ДЕНЬ!$A2,ГОД!$A$2:$A$27,0)),"")</f>
        <v>43565</v>
      </c>
      <c r="H2" s="33">
        <v>43556</v>
      </c>
      <c r="K2" s="23" t="s">
        <v>9</v>
      </c>
      <c r="L2" s="18">
        <f>COUNTIF(B2:B1001,"КК")</f>
        <v>1</v>
      </c>
      <c r="M2" s="18">
        <f>COUNTIFS(B2:B1001,"&lt;&gt;"&amp;"КК",B2:B1001,"&lt;&gt;",B2:B1001,"&lt;&gt;"&amp;0)</f>
        <v>3</v>
      </c>
      <c r="N2" s="24">
        <f>L2+M2</f>
        <v>4</v>
      </c>
    </row>
    <row r="3" spans="1:14" x14ac:dyDescent="0.25">
      <c r="A3" s="16">
        <f t="array" ref="A3">IFERROR(INDEX(ГОД!$A$2:$A$27,SMALL(IF((ГОД!$F$2:$F$27&gt;=ДЕНЬ!$H$2),ROW(ГОД!$A$2:$A$27)-1),ROW(A2))),"")</f>
        <v>24</v>
      </c>
      <c r="B3" s="2" t="str">
        <f t="array" ref="B3">IFERROR(INDEX(ГОД!B$2:B$27,MATCH(ДЕНЬ!$A3,ГОД!$A$2:$A$27,0)),0)</f>
        <v>Воронеж</v>
      </c>
      <c r="C3" s="2">
        <f>IFERROR(INDEX(ГОД!C$2:C$27,MATCH(ДЕНЬ!$A3,ГОД!$A$2:$A$27,0)),"")</f>
        <v>9</v>
      </c>
      <c r="D3" s="2">
        <f>IFERROR(INDEX(ГОД!D$2:D$27,MATCH(ДЕНЬ!$A3,ГОД!$A$2:$A$27,0)),"")</f>
        <v>2</v>
      </c>
      <c r="E3" s="5">
        <f>IFERROR(INDEX(ГОД!E$2:E$27,MATCH(ДЕНЬ!$A3,ГОД!$A$2:$A$27,0)),"")</f>
        <v>43555</v>
      </c>
      <c r="F3" s="5">
        <f>IFERROR(INDEX(ГОД!F$2:F$27,MATCH(ДЕНЬ!$A3,ГОД!$A$2:$A$27,0)),"")</f>
        <v>43575</v>
      </c>
      <c r="K3" s="23" t="s">
        <v>3</v>
      </c>
      <c r="L3" s="18">
        <f>SUMIF(B2:B1002,"КК",C2:C1002)</f>
        <v>10</v>
      </c>
      <c r="M3" s="18">
        <f t="shared" ref="M3:M4" si="0">COUNTIFS(B3:B1002,"&lt;&gt;"&amp;"КК",B3:B1002,"&lt;&gt;",B3:B1002,"&lt;&gt;"&amp;0)</f>
        <v>2</v>
      </c>
      <c r="N3" s="24">
        <f>L3+M3</f>
        <v>12</v>
      </c>
    </row>
    <row r="4" spans="1:14" ht="15.75" thickBot="1" x14ac:dyDescent="0.3">
      <c r="A4" s="16">
        <f t="array" ref="A4">IFERROR(INDEX(ГОД!$A$2:$A$27,SMALL(IF((ГОД!$F$2:$F$27&gt;=ДЕНЬ!$H$2),ROW(ГОД!$A$2:$A$27)-1),ROW(A3))),"")</f>
        <v>25</v>
      </c>
      <c r="B4" s="2" t="str">
        <f t="array" ref="B4">IFERROR(INDEX(ГОД!B$2:B$27,MATCH(ДЕНЬ!$A4,ГОД!$A$2:$A$27,0)),0)</f>
        <v>Москва</v>
      </c>
      <c r="C4" s="2">
        <f>IFERROR(INDEX(ГОД!C$2:C$27,MATCH(ДЕНЬ!$A4,ГОД!$A$2:$A$27,0)),"")</f>
        <v>7</v>
      </c>
      <c r="D4" s="2">
        <f>IFERROR(INDEX(ГОД!D$2:D$27,MATCH(ДЕНЬ!$A4,ГОД!$A$2:$A$27,0)),"")</f>
        <v>9</v>
      </c>
      <c r="E4" s="5">
        <f>IFERROR(INDEX(ГОД!E$2:E$27,MATCH(ДЕНЬ!$A4,ГОД!$A$2:$A$27,0)),"")</f>
        <v>43556</v>
      </c>
      <c r="F4" s="5">
        <f>IFERROR(INDEX(ГОД!F$2:F$27,MATCH(ДЕНЬ!$A4,ГОД!$A$2:$A$27,0)),"")</f>
        <v>43567</v>
      </c>
      <c r="K4" s="25" t="s">
        <v>10</v>
      </c>
      <c r="L4" s="18">
        <f ca="1">SUMIF(B2:B1003,"КК",D2:D1001)</f>
        <v>19</v>
      </c>
      <c r="M4" s="18">
        <f t="shared" si="0"/>
        <v>1</v>
      </c>
      <c r="N4" s="26">
        <f ca="1">L4+M4</f>
        <v>20</v>
      </c>
    </row>
    <row r="5" spans="1:14" x14ac:dyDescent="0.25">
      <c r="A5" s="16">
        <f t="array" ref="A5">IFERROR(INDEX(ГОД!$A$2:$A$27,SMALL(IF((ГОД!$F$2:$F$27&gt;=ДЕНЬ!$H$2),ROW(ГОД!$A$2:$A$27)-1),ROW(A4))),"")</f>
        <v>26</v>
      </c>
      <c r="B5" s="2" t="str">
        <f t="array" ref="B5">IFERROR(INDEX(ГОД!B$2:B$27,MATCH(ДЕНЬ!$A5,ГОД!$A$2:$A$27,0)),0)</f>
        <v>КК</v>
      </c>
      <c r="C5" s="2">
        <f>IFERROR(INDEX(ГОД!C$2:C$27,MATCH(ДЕНЬ!$A5,ГОД!$A$2:$A$27,0)),"")</f>
        <v>10</v>
      </c>
      <c r="D5" s="2">
        <f>IFERROR(INDEX(ГОД!D$2:D$27,MATCH(ДЕНЬ!$A5,ГОД!$A$2:$A$27,0)),"")</f>
        <v>19</v>
      </c>
      <c r="E5" s="5">
        <f>IFERROR(INDEX(ГОД!E$2:E$27,MATCH(ДЕНЬ!$A5,ГОД!$A$2:$A$27,0)),"")</f>
        <v>43557</v>
      </c>
      <c r="F5" s="5">
        <f>IFERROR(INDEX(ГОД!F$2:F$27,MATCH(ДЕНЬ!$A5,ГОД!$A$2:$A$27,0)),"")</f>
        <v>43569</v>
      </c>
    </row>
    <row r="6" spans="1:14" x14ac:dyDescent="0.25">
      <c r="A6" s="16" t="str">
        <f t="array" ref="A6">IFERROR(INDEX(ГОД!$A$2:$A$27,SMALL(IF((ГОД!$F$2:$F$27&gt;=ДЕНЬ!$H$2),ROW(ГОД!$A$2:$A$27)-1),ROW(A5))),"")</f>
        <v/>
      </c>
      <c r="B6" s="2">
        <f t="array" ref="B6">IFERROR(INDEX(ГОД!B$2:B$27,MATCH(ДЕНЬ!$A6,ГОД!$A$2:$A$27,0)),0)</f>
        <v>0</v>
      </c>
      <c r="C6" s="2" t="str">
        <f>IFERROR(INDEX(ГОД!C$2:C$27,MATCH(ДЕНЬ!$A6,ГОД!$A$2:$A$27,0)),"")</f>
        <v/>
      </c>
      <c r="D6" s="2" t="str">
        <f>IFERROR(INDEX(ГОД!D$2:D$27,MATCH(ДЕНЬ!$A6,ГОД!$A$2:$A$27,0)),"")</f>
        <v/>
      </c>
      <c r="E6" s="5" t="str">
        <f>IFERROR(INDEX(ГОД!E$2:E$27,MATCH(ДЕНЬ!$A6,ГОД!$A$2:$A$27,0)),"")</f>
        <v/>
      </c>
      <c r="F6" s="5" t="str">
        <f>IFERROR(INDEX(ГОД!F$2:F$27,MATCH(ДЕНЬ!$A6,ГОД!$A$2:$A$27,0)),"")</f>
        <v/>
      </c>
    </row>
    <row r="7" spans="1:14" x14ac:dyDescent="0.25">
      <c r="A7" s="16" t="str">
        <f t="array" ref="A7">IFERROR(INDEX(ГОД!$A$2:$A$27,SMALL(IF((ГОД!$F$2:$F$27&gt;=ДЕНЬ!$H$2),ROW(ГОД!$A$2:$A$27)-1),ROW(A6))),"")</f>
        <v/>
      </c>
      <c r="B7" s="2">
        <f t="array" ref="B7">IFERROR(INDEX(ГОД!B$2:B$27,MATCH(ДЕНЬ!$A7,ГОД!$A$2:$A$27,0)),0)</f>
        <v>0</v>
      </c>
      <c r="C7" s="2" t="str">
        <f>IFERROR(INDEX(ГОД!C$2:C$27,MATCH(ДЕНЬ!$A7,ГОД!$A$2:$A$27,0)),"")</f>
        <v/>
      </c>
      <c r="D7" s="2" t="str">
        <f>IFERROR(INDEX(ГОД!D$2:D$27,MATCH(ДЕНЬ!$A7,ГОД!$A$2:$A$27,0)),"")</f>
        <v/>
      </c>
      <c r="E7" s="5" t="str">
        <f>IFERROR(INDEX(ГОД!E$2:E$27,MATCH(ДЕНЬ!$A7,ГОД!$A$2:$A$27,0)),"")</f>
        <v/>
      </c>
      <c r="F7" s="5" t="str">
        <f>IFERROR(INDEX(ГОД!F$2:F$27,MATCH(ДЕНЬ!$A7,ГОД!$A$2:$A$27,0)),"")</f>
        <v/>
      </c>
    </row>
    <row r="8" spans="1:14" x14ac:dyDescent="0.25">
      <c r="A8" s="16" t="str">
        <f t="array" ref="A8">IFERROR(INDEX(ГОД!$A$2:$A$27,SMALL(IF((ГОД!$F$2:$F$27&gt;=ДЕНЬ!$H$2),ROW(ГОД!$A$2:$A$27)-1),ROW(A7))),"")</f>
        <v/>
      </c>
      <c r="B8" s="2">
        <f t="array" ref="B8">IFERROR(INDEX(ГОД!B$2:B$27,MATCH(ДЕНЬ!$A8,ГОД!$A$2:$A$27,0)),0)</f>
        <v>0</v>
      </c>
      <c r="C8" s="2" t="str">
        <f>IFERROR(INDEX(ГОД!C$2:C$27,MATCH(ДЕНЬ!$A8,ГОД!$A$2:$A$27,0)),"")</f>
        <v/>
      </c>
      <c r="D8" s="2" t="str">
        <f>IFERROR(INDEX(ГОД!D$2:D$27,MATCH(ДЕНЬ!$A8,ГОД!$A$2:$A$27,0)),"")</f>
        <v/>
      </c>
      <c r="E8" s="5" t="str">
        <f>IFERROR(INDEX(ГОД!E$2:E$27,MATCH(ДЕНЬ!$A8,ГОД!$A$2:$A$27,0)),"")</f>
        <v/>
      </c>
      <c r="F8" s="5" t="str">
        <f>IFERROR(INDEX(ГОД!F$2:F$27,MATCH(ДЕНЬ!$A8,ГОД!$A$2:$A$27,0)),"")</f>
        <v/>
      </c>
    </row>
    <row r="9" spans="1:14" x14ac:dyDescent="0.25">
      <c r="A9" s="16" t="str">
        <f t="array" ref="A9">IFERROR(INDEX(ГОД!$A$2:$A$27,SMALL(IF((ГОД!$F$2:$F$27&gt;=ДЕНЬ!$H$2),ROW(ГОД!$A$2:$A$27)-1),ROW(A8))),"")</f>
        <v/>
      </c>
      <c r="B9" s="2">
        <f t="array" ref="B9">IFERROR(INDEX(ГОД!B$2:B$27,MATCH(ДЕНЬ!$A9,ГОД!$A$2:$A$27,0)),0)</f>
        <v>0</v>
      </c>
      <c r="C9" s="2" t="str">
        <f>IFERROR(INDEX(ГОД!C$2:C$27,MATCH(ДЕНЬ!$A9,ГОД!$A$2:$A$27,0)),"")</f>
        <v/>
      </c>
      <c r="D9" s="2" t="str">
        <f>IFERROR(INDEX(ГОД!D$2:D$27,MATCH(ДЕНЬ!$A9,ГОД!$A$2:$A$27,0)),"")</f>
        <v/>
      </c>
      <c r="E9" s="5" t="str">
        <f>IFERROR(INDEX(ГОД!E$2:E$27,MATCH(ДЕНЬ!$A9,ГОД!$A$2:$A$27,0)),"")</f>
        <v/>
      </c>
      <c r="F9" s="5" t="str">
        <f>IFERROR(INDEX(ГОД!F$2:F$27,MATCH(ДЕНЬ!$A9,ГОД!$A$2:$A$27,0)),"")</f>
        <v/>
      </c>
    </row>
    <row r="10" spans="1:14" x14ac:dyDescent="0.25">
      <c r="A10" s="16" t="str">
        <f t="array" ref="A10">IFERROR(INDEX(ГОД!$A$2:$A$27,SMALL(IF((ГОД!$F$2:$F$27&gt;=ДЕНЬ!$H$2),ROW(ГОД!$A$2:$A$27)-1),ROW(A9))),"")</f>
        <v/>
      </c>
      <c r="B10" s="2">
        <f t="array" ref="B10">IFERROR(INDEX(ГОД!B$2:B$27,MATCH(ДЕНЬ!$A10,ГОД!$A$2:$A$27,0)),0)</f>
        <v>0</v>
      </c>
      <c r="C10" s="2" t="str">
        <f>IFERROR(INDEX(ГОД!C$2:C$27,MATCH(ДЕНЬ!$A10,ГОД!$A$2:$A$27,0)),"")</f>
        <v/>
      </c>
      <c r="D10" s="2" t="str">
        <f>IFERROR(INDEX(ГОД!D$2:D$27,MATCH(ДЕНЬ!$A10,ГОД!$A$2:$A$27,0)),"")</f>
        <v/>
      </c>
      <c r="E10" s="5" t="str">
        <f>IFERROR(INDEX(ГОД!E$2:E$27,MATCH(ДЕНЬ!$A10,ГОД!$A$2:$A$27,0)),"")</f>
        <v/>
      </c>
      <c r="F10" s="5" t="str">
        <f>IFERROR(INDEX(ГОД!F$2:F$27,MATCH(ДЕНЬ!$A10,ГОД!$A$2:$A$27,0)),"")</f>
        <v/>
      </c>
      <c r="H10" t="s">
        <v>23</v>
      </c>
    </row>
    <row r="11" spans="1:14" x14ac:dyDescent="0.25">
      <c r="A11" s="16" t="str">
        <f t="array" ref="A11">IFERROR(INDEX(ГОД!$A$2:$A$27,SMALL(IF((ГОД!$F$2:$F$27&gt;=ДЕНЬ!$H$2),ROW(ГОД!$A$2:$A$27)-1),ROW(A10))),"")</f>
        <v/>
      </c>
      <c r="B11" s="2">
        <f t="array" ref="B11">IFERROR(INDEX(ГОД!B$2:B$27,MATCH(ДЕНЬ!$A11,ГОД!$A$2:$A$27,0)),0)</f>
        <v>0</v>
      </c>
      <c r="C11" s="2" t="str">
        <f>IFERROR(INDEX(ГОД!C$2:C$27,MATCH(ДЕНЬ!$A11,ГОД!$A$2:$A$27,0)),"")</f>
        <v/>
      </c>
      <c r="D11" s="2" t="str">
        <f>IFERROR(INDEX(ГОД!D$2:D$27,MATCH(ДЕНЬ!$A11,ГОД!$A$2:$A$27,0)),"")</f>
        <v/>
      </c>
      <c r="E11" s="5" t="str">
        <f>IFERROR(INDEX(ГОД!E$2:E$27,MATCH(ДЕНЬ!$A11,ГОД!$A$2:$A$27,0)),"")</f>
        <v/>
      </c>
      <c r="F11" s="5" t="str">
        <f>IFERROR(INDEX(ГОД!F$2:F$27,MATCH(ДЕНЬ!$A11,ГОД!$A$2:$A$27,0)),"")</f>
        <v/>
      </c>
      <c r="H11" t="s">
        <v>24</v>
      </c>
    </row>
    <row r="12" spans="1:14" x14ac:dyDescent="0.25">
      <c r="A12" s="16" t="str">
        <f t="array" ref="A12">IFERROR(INDEX(ГОД!$A$2:$A$27,SMALL(IF((ГОД!$F$2:$F$27&gt;=ДЕНЬ!$H$2),ROW(ГОД!$A$2:$A$27)-1),ROW(A11))),"")</f>
        <v/>
      </c>
      <c r="B12" s="2">
        <f t="array" ref="B12">IFERROR(INDEX(ГОД!B$2:B$27,MATCH(ДЕНЬ!$A12,ГОД!$A$2:$A$27,0)),0)</f>
        <v>0</v>
      </c>
      <c r="C12" s="2" t="str">
        <f>IFERROR(INDEX(ГОД!C$2:C$27,MATCH(ДЕНЬ!$A12,ГОД!$A$2:$A$27,0)),"")</f>
        <v/>
      </c>
      <c r="D12" s="2" t="str">
        <f>IFERROR(INDEX(ГОД!D$2:D$27,MATCH(ДЕНЬ!$A12,ГОД!$A$2:$A$27,0)),"")</f>
        <v/>
      </c>
      <c r="E12" s="5" t="str">
        <f>IFERROR(INDEX(ГОД!E$2:E$27,MATCH(ДЕНЬ!$A12,ГОД!$A$2:$A$27,0)),"")</f>
        <v/>
      </c>
      <c r="F12" s="5" t="str">
        <f>IFERROR(INDEX(ГОД!F$2:F$27,MATCH(ДЕНЬ!$A12,ГОД!$A$2:$A$27,0)),"")</f>
        <v/>
      </c>
    </row>
    <row r="13" spans="1:14" x14ac:dyDescent="0.25">
      <c r="A13" s="16" t="str">
        <f t="array" ref="A13">IFERROR(INDEX(ГОД!$A$2:$A$27,SMALL(IF((ГОД!$F$2:$F$27&gt;=ДЕНЬ!$H$2),ROW(ГОД!$A$2:$A$27)-1),ROW(A12))),"")</f>
        <v/>
      </c>
      <c r="B13" s="2">
        <f t="array" ref="B13">IFERROR(INDEX(ГОД!B$2:B$27,MATCH(ДЕНЬ!$A13,ГОД!$A$2:$A$27,0)),0)</f>
        <v>0</v>
      </c>
      <c r="C13" s="2" t="str">
        <f>IFERROR(INDEX(ГОД!C$2:C$27,MATCH(ДЕНЬ!$A13,ГОД!$A$2:$A$27,0)),"")</f>
        <v/>
      </c>
      <c r="D13" s="2" t="str">
        <f>IFERROR(INDEX(ГОД!D$2:D$27,MATCH(ДЕНЬ!$A13,ГОД!$A$2:$A$27,0)),"")</f>
        <v/>
      </c>
      <c r="E13" s="5" t="str">
        <f>IFERROR(INDEX(ГОД!E$2:E$27,MATCH(ДЕНЬ!$A13,ГОД!$A$2:$A$27,0)),"")</f>
        <v/>
      </c>
      <c r="F13" s="5" t="str">
        <f>IFERROR(INDEX(ГОД!F$2:F$27,MATCH(ДЕНЬ!$A13,ГОД!$A$2:$A$27,0)),"")</f>
        <v/>
      </c>
    </row>
    <row r="14" spans="1:14" x14ac:dyDescent="0.25">
      <c r="A14" s="16" t="str">
        <f t="array" ref="A14">IFERROR(INDEX(ГОД!$A$2:$A$27,SMALL(IF((ГОД!$F$2:$F$27&gt;=ДЕНЬ!$H$2),ROW(ГОД!$A$2:$A$27)-1),ROW(A13))),"")</f>
        <v/>
      </c>
      <c r="B14" s="2">
        <f t="array" ref="B14">IFERROR(INDEX(ГОД!B$2:B$27,MATCH(ДЕНЬ!$A14,ГОД!$A$2:$A$27,0)),0)</f>
        <v>0</v>
      </c>
      <c r="C14" s="2" t="str">
        <f>IFERROR(INDEX(ГОД!C$2:C$27,MATCH(ДЕНЬ!$A14,ГОД!$A$2:$A$27,0)),"")</f>
        <v/>
      </c>
      <c r="D14" s="2" t="str">
        <f>IFERROR(INDEX(ГОД!D$2:D$27,MATCH(ДЕНЬ!$A14,ГОД!$A$2:$A$27,0)),"")</f>
        <v/>
      </c>
      <c r="E14" s="5" t="str">
        <f>IFERROR(INDEX(ГОД!E$2:E$27,MATCH(ДЕНЬ!$A14,ГОД!$A$2:$A$27,0)),"")</f>
        <v/>
      </c>
      <c r="F14" s="5" t="str">
        <f>IFERROR(INDEX(ГОД!F$2:F$27,MATCH(ДЕНЬ!$A14,ГОД!$A$2:$A$27,0)),"")</f>
        <v/>
      </c>
    </row>
    <row r="15" spans="1:14" x14ac:dyDescent="0.25">
      <c r="A15" s="16" t="str">
        <f t="array" ref="A15">IFERROR(INDEX(ГОД!$A$2:$A$27,SMALL(IF((ГОД!$F$2:$F$27&gt;=ДЕНЬ!$H$2),ROW(ГОД!$A$2:$A$27)-1),ROW(A14))),"")</f>
        <v/>
      </c>
      <c r="B15" s="2">
        <f t="array" ref="B15">IFERROR(INDEX(ГОД!B$2:B$27,MATCH(ДЕНЬ!$A15,ГОД!$A$2:$A$27,0)),0)</f>
        <v>0</v>
      </c>
      <c r="C15" s="2" t="str">
        <f>IFERROR(INDEX(ГОД!C$2:C$27,MATCH(ДЕНЬ!$A15,ГОД!$A$2:$A$27,0)),"")</f>
        <v/>
      </c>
      <c r="D15" s="2" t="str">
        <f>IFERROR(INDEX(ГОД!D$2:D$27,MATCH(ДЕНЬ!$A15,ГОД!$A$2:$A$27,0)),"")</f>
        <v/>
      </c>
      <c r="E15" s="5" t="str">
        <f>IFERROR(INDEX(ГОД!E$2:E$27,MATCH(ДЕНЬ!$A15,ГОД!$A$2:$A$27,0)),"")</f>
        <v/>
      </c>
      <c r="F15" s="5" t="str">
        <f>IFERROR(INDEX(ГОД!F$2:F$27,MATCH(ДЕНЬ!$A15,ГОД!$A$2:$A$27,0)),"")</f>
        <v/>
      </c>
    </row>
    <row r="16" spans="1:14" x14ac:dyDescent="0.25">
      <c r="A16" s="16" t="str">
        <f t="array" ref="A16">IFERROR(INDEX(ГОД!$A$2:$A$27,SMALL(IF((ГОД!$F$2:$F$27&gt;=ДЕНЬ!$H$2),ROW(ГОД!$A$2:$A$27)-1),ROW(A15))),"")</f>
        <v/>
      </c>
      <c r="B16" s="2">
        <f t="array" ref="B16">IFERROR(INDEX(ГОД!B$2:B$27,MATCH(ДЕНЬ!$A16,ГОД!$A$2:$A$27,0)),0)</f>
        <v>0</v>
      </c>
      <c r="C16" s="2" t="str">
        <f>IFERROR(INDEX(ГОД!C$2:C$27,MATCH(ДЕНЬ!$A16,ГОД!$A$2:$A$27,0)),"")</f>
        <v/>
      </c>
      <c r="D16" s="2" t="str">
        <f>IFERROR(INDEX(ГОД!D$2:D$27,MATCH(ДЕНЬ!$A16,ГОД!$A$2:$A$27,0)),"")</f>
        <v/>
      </c>
      <c r="E16" s="5" t="str">
        <f>IFERROR(INDEX(ГОД!E$2:E$27,MATCH(ДЕНЬ!$A16,ГОД!$A$2:$A$27,0)),"")</f>
        <v/>
      </c>
      <c r="F16" s="5" t="str">
        <f>IFERROR(INDEX(ГОД!F$2:F$27,MATCH(ДЕНЬ!$A16,ГОД!$A$2:$A$27,0)),"")</f>
        <v/>
      </c>
    </row>
    <row r="17" spans="1:11" x14ac:dyDescent="0.25">
      <c r="A17" s="16" t="str">
        <f t="array" ref="A17">IFERROR(INDEX(ГОД!$A$2:$A$27,SMALL(IF((ГОД!$F$2:$F$27&gt;=ДЕНЬ!$H$2),ROW(ГОД!$A$2:$A$27)-1),ROW(A16))),"")</f>
        <v/>
      </c>
      <c r="B17" s="2">
        <f t="array" ref="B17">IFERROR(INDEX(ГОД!B$2:B$27,MATCH(ДЕНЬ!$A17,ГОД!$A$2:$A$27,0)),0)</f>
        <v>0</v>
      </c>
      <c r="C17" s="2" t="str">
        <f>IFERROR(INDEX(ГОД!C$2:C$27,MATCH(ДЕНЬ!$A17,ГОД!$A$2:$A$27,0)),"")</f>
        <v/>
      </c>
      <c r="D17" s="2" t="str">
        <f>IFERROR(INDEX(ГОД!D$2:D$27,MATCH(ДЕНЬ!$A17,ГОД!$A$2:$A$27,0)),"")</f>
        <v/>
      </c>
      <c r="E17" s="5" t="str">
        <f>IFERROR(INDEX(ГОД!E$2:E$27,MATCH(ДЕНЬ!$A17,ГОД!$A$2:$A$27,0)),"")</f>
        <v/>
      </c>
      <c r="F17" s="5" t="str">
        <f>IFERROR(INDEX(ГОД!F$2:F$27,MATCH(ДЕНЬ!$A17,ГОД!$A$2:$A$27,0)),"")</f>
        <v/>
      </c>
    </row>
    <row r="18" spans="1:11" x14ac:dyDescent="0.25">
      <c r="A18" s="16" t="str">
        <f t="array" ref="A18">IFERROR(INDEX(ГОД!$A$2:$A$27,SMALL(IF((ГОД!$F$2:$F$27&gt;=ДЕНЬ!$H$2),ROW(ГОД!$A$2:$A$27)-1),ROW(A17))),"")</f>
        <v/>
      </c>
      <c r="B18" s="2">
        <f t="array" ref="B18">IFERROR(INDEX(ГОД!B$2:B$27,MATCH(ДЕНЬ!$A18,ГОД!$A$2:$A$27,0)),0)</f>
        <v>0</v>
      </c>
      <c r="C18" s="2" t="str">
        <f>IFERROR(INDEX(ГОД!C$2:C$27,MATCH(ДЕНЬ!$A18,ГОД!$A$2:$A$27,0)),"")</f>
        <v/>
      </c>
      <c r="D18" s="2" t="str">
        <f>IFERROR(INDEX(ГОД!D$2:D$27,MATCH(ДЕНЬ!$A18,ГОД!$A$2:$A$27,0)),"")</f>
        <v/>
      </c>
      <c r="E18" s="5" t="str">
        <f>IFERROR(INDEX(ГОД!E$2:E$27,MATCH(ДЕНЬ!$A18,ГОД!$A$2:$A$27,0)),"")</f>
        <v/>
      </c>
      <c r="F18" s="5" t="str">
        <f>IFERROR(INDEX(ГОД!F$2:F$27,MATCH(ДЕНЬ!$A18,ГОД!$A$2:$A$27,0)),"")</f>
        <v/>
      </c>
    </row>
    <row r="19" spans="1:11" x14ac:dyDescent="0.25">
      <c r="A19" s="16" t="str">
        <f t="array" ref="A19">IFERROR(INDEX(ГОД!$A$2:$A$27,SMALL(IF((ГОД!$F$2:$F$27&gt;=ДЕНЬ!$H$2),ROW(ГОД!$A$2:$A$27)-1),ROW(A18))),"")</f>
        <v/>
      </c>
      <c r="B19" s="2">
        <f t="array" ref="B19">IFERROR(INDEX(ГОД!B$2:B$27,MATCH(ДЕНЬ!$A19,ГОД!$A$2:$A$27,0)),0)</f>
        <v>0</v>
      </c>
      <c r="C19" s="2" t="str">
        <f>IFERROR(INDEX(ГОД!C$2:C$27,MATCH(ДЕНЬ!$A19,ГОД!$A$2:$A$27,0)),"")</f>
        <v/>
      </c>
      <c r="D19" s="2" t="str">
        <f>IFERROR(INDEX(ГОД!D$2:D$27,MATCH(ДЕНЬ!$A19,ГОД!$A$2:$A$27,0)),"")</f>
        <v/>
      </c>
      <c r="E19" s="5" t="str">
        <f>IFERROR(INDEX(ГОД!E$2:E$27,MATCH(ДЕНЬ!$A19,ГОД!$A$2:$A$27,0)),"")</f>
        <v/>
      </c>
      <c r="F19" s="5" t="str">
        <f>IFERROR(INDEX(ГОД!F$2:F$27,MATCH(ДЕНЬ!$A19,ГОД!$A$2:$A$27,0)),"")</f>
        <v/>
      </c>
    </row>
    <row r="20" spans="1:11" x14ac:dyDescent="0.25">
      <c r="A20" s="16" t="str">
        <f t="array" ref="A20">IFERROR(INDEX(ГОД!$A$2:$A$27,SMALL(IF((ГОД!$F$2:$F$27&gt;=ДЕНЬ!$H$2),ROW(ГОД!$A$2:$A$27)-1),ROW(A19))),"")</f>
        <v/>
      </c>
      <c r="B20" s="2">
        <f t="array" ref="B20">IFERROR(INDEX(ГОД!B$2:B$27,MATCH(ДЕНЬ!$A20,ГОД!$A$2:$A$27,0)),0)</f>
        <v>0</v>
      </c>
      <c r="C20" s="2" t="str">
        <f>IFERROR(INDEX(ГОД!C$2:C$27,MATCH(ДЕНЬ!$A20,ГОД!$A$2:$A$27,0)),"")</f>
        <v/>
      </c>
      <c r="D20" s="2" t="str">
        <f>IFERROR(INDEX(ГОД!D$2:D$27,MATCH(ДЕНЬ!$A20,ГОД!$A$2:$A$27,0)),"")</f>
        <v/>
      </c>
      <c r="E20" s="5" t="str">
        <f>IFERROR(INDEX(ГОД!E$2:E$27,MATCH(ДЕНЬ!$A20,ГОД!$A$2:$A$27,0)),"")</f>
        <v/>
      </c>
      <c r="F20" s="5" t="str">
        <f>IFERROR(INDEX(ГОД!F$2:F$27,MATCH(ДЕНЬ!$A20,ГОД!$A$2:$A$27,0)),"")</f>
        <v/>
      </c>
    </row>
    <row r="21" spans="1:11" x14ac:dyDescent="0.25">
      <c r="A21" s="16" t="str">
        <f t="array" ref="A21">IFERROR(INDEX(ГОД!$A$2:$A$27,SMALL(IF((ГОД!$F$2:$F$27&gt;=ДЕНЬ!$H$2),ROW(ГОД!$A$2:$A$27)-1),ROW(A20))),"")</f>
        <v/>
      </c>
      <c r="B21" s="2">
        <f t="array" ref="B21">IFERROR(INDEX(ГОД!B$2:B$27,MATCH(ДЕНЬ!$A21,ГОД!$A$2:$A$27,0)),0)</f>
        <v>0</v>
      </c>
      <c r="C21" s="2" t="str">
        <f>IFERROR(INDEX(ГОД!C$2:C$27,MATCH(ДЕНЬ!$A21,ГОД!$A$2:$A$27,0)),"")</f>
        <v/>
      </c>
      <c r="D21" s="2" t="str">
        <f>IFERROR(INDEX(ГОД!D$2:D$27,MATCH(ДЕНЬ!$A21,ГОД!$A$2:$A$27,0)),"")</f>
        <v/>
      </c>
      <c r="E21" s="5" t="str">
        <f>IFERROR(INDEX(ГОД!E$2:E$27,MATCH(ДЕНЬ!$A21,ГОД!$A$2:$A$27,0)),"")</f>
        <v/>
      </c>
      <c r="F21" s="5" t="str">
        <f>IFERROR(INDEX(ГОД!F$2:F$27,MATCH(ДЕНЬ!$A21,ГОД!$A$2:$A$27,0)),"")</f>
        <v/>
      </c>
    </row>
    <row r="22" spans="1:11" x14ac:dyDescent="0.25">
      <c r="A22" s="16" t="str">
        <f t="array" ref="A22">IFERROR(INDEX(ГОД!$A$2:$A$27,SMALL(IF((ГОД!$F$2:$F$27&gt;=ДЕНЬ!$H$2),ROW(ГОД!$A$2:$A$27)-1),ROW(A21))),"")</f>
        <v/>
      </c>
      <c r="B22" s="2">
        <f t="array" ref="B22">IFERROR(INDEX(ГОД!B$2:B$27,MATCH(ДЕНЬ!$A22,ГОД!$A$2:$A$27,0)),0)</f>
        <v>0</v>
      </c>
      <c r="C22" s="2" t="str">
        <f>IFERROR(INDEX(ГОД!C$2:C$27,MATCH(ДЕНЬ!$A22,ГОД!$A$2:$A$27,0)),"")</f>
        <v/>
      </c>
      <c r="D22" s="2" t="str">
        <f>IFERROR(INDEX(ГОД!D$2:D$27,MATCH(ДЕНЬ!$A22,ГОД!$A$2:$A$27,0)),"")</f>
        <v/>
      </c>
      <c r="E22" s="5" t="str">
        <f>IFERROR(INDEX(ГОД!E$2:E$27,MATCH(ДЕНЬ!$A22,ГОД!$A$2:$A$27,0)),"")</f>
        <v/>
      </c>
      <c r="F22" s="5" t="str">
        <f>IFERROR(INDEX(ГОД!F$2:F$27,MATCH(ДЕНЬ!$A22,ГОД!$A$2:$A$27,0)),"")</f>
        <v/>
      </c>
    </row>
    <row r="23" spans="1:11" x14ac:dyDescent="0.25">
      <c r="A23" s="16" t="str">
        <f t="array" ref="A23">IFERROR(INDEX(ГОД!$A$2:$A$27,SMALL(IF((ГОД!$F$2:$F$27&gt;=ДЕНЬ!$H$2),ROW(ГОД!$A$2:$A$27)-1),ROW(A22))),"")</f>
        <v/>
      </c>
      <c r="B23" s="2">
        <f t="array" ref="B23">IFERROR(INDEX(ГОД!B$2:B$27,MATCH(ДЕНЬ!$A23,ГОД!$A$2:$A$27,0)),0)</f>
        <v>0</v>
      </c>
      <c r="C23" s="2" t="str">
        <f>IFERROR(INDEX(ГОД!C$2:C$27,MATCH(ДЕНЬ!$A23,ГОД!$A$2:$A$27,0)),"")</f>
        <v/>
      </c>
      <c r="D23" s="2" t="str">
        <f>IFERROR(INDEX(ГОД!D$2:D$27,MATCH(ДЕНЬ!$A23,ГОД!$A$2:$A$27,0)),"")</f>
        <v/>
      </c>
      <c r="E23" s="5" t="str">
        <f>IFERROR(INDEX(ГОД!E$2:E$27,MATCH(ДЕНЬ!$A23,ГОД!$A$2:$A$27,0)),"")</f>
        <v/>
      </c>
      <c r="F23" s="5" t="str">
        <f>IFERROR(INDEX(ГОД!F$2:F$27,MATCH(ДЕНЬ!$A23,ГОД!$A$2:$A$27,0)),"")</f>
        <v/>
      </c>
    </row>
    <row r="24" spans="1:11" x14ac:dyDescent="0.25">
      <c r="A24" s="16" t="str">
        <f t="array" ref="A24">IFERROR(INDEX(ГОД!$A$2:$A$27,SMALL(IF((ГОД!$F$2:$F$27&gt;=ДЕНЬ!$H$2),ROW(ГОД!$A$2:$A$27)-1),ROW(A23))),"")</f>
        <v/>
      </c>
      <c r="B24" s="2">
        <f t="array" ref="B24">IFERROR(INDEX(ГОД!B$2:B$27,MATCH(ДЕНЬ!$A24,ГОД!$A$2:$A$27,0)),0)</f>
        <v>0</v>
      </c>
      <c r="C24" s="2" t="str">
        <f>IFERROR(INDEX(ГОД!C$2:C$27,MATCH(ДЕНЬ!$A24,ГОД!$A$2:$A$27,0)),"")</f>
        <v/>
      </c>
      <c r="D24" s="2" t="str">
        <f>IFERROR(INDEX(ГОД!D$2:D$27,MATCH(ДЕНЬ!$A24,ГОД!$A$2:$A$27,0)),"")</f>
        <v/>
      </c>
      <c r="E24" s="5" t="str">
        <f>IFERROR(INDEX(ГОД!E$2:E$27,MATCH(ДЕНЬ!$A24,ГОД!$A$2:$A$27,0)),"")</f>
        <v/>
      </c>
      <c r="F24" s="5" t="str">
        <f>IFERROR(INDEX(ГОД!F$2:F$27,MATCH(ДЕНЬ!$A24,ГОД!$A$2:$A$27,0)),"")</f>
        <v/>
      </c>
    </row>
    <row r="25" spans="1:11" x14ac:dyDescent="0.25">
      <c r="A25" s="16" t="str">
        <f t="array" ref="A25">IFERROR(INDEX(ГОД!$A$2:$A$27,SMALL(IF((ГОД!$F$2:$F$27&gt;=ДЕНЬ!$H$2),ROW(ГОД!$A$2:$A$27)-1),ROW(A24))),"")</f>
        <v/>
      </c>
      <c r="B25" s="2">
        <f t="array" ref="B25">IFERROR(INDEX(ГОД!B$2:B$27,MATCH(ДЕНЬ!$A25,ГОД!$A$2:$A$27,0)),0)</f>
        <v>0</v>
      </c>
      <c r="C25" s="2" t="str">
        <f>IFERROR(INDEX(ГОД!C$2:C$27,MATCH(ДЕНЬ!$A25,ГОД!$A$2:$A$27,0)),"")</f>
        <v/>
      </c>
      <c r="D25" s="2" t="str">
        <f>IFERROR(INDEX(ГОД!D$2:D$27,MATCH(ДЕНЬ!$A25,ГОД!$A$2:$A$27,0)),"")</f>
        <v/>
      </c>
      <c r="E25" s="5" t="str">
        <f>IFERROR(INDEX(ГОД!E$2:E$27,MATCH(ДЕНЬ!$A25,ГОД!$A$2:$A$27,0)),"")</f>
        <v/>
      </c>
      <c r="F25" s="5" t="str">
        <f>IFERROR(INDEX(ГОД!F$2:F$27,MATCH(ДЕНЬ!$A25,ГОД!$A$2:$A$27,0)),"")</f>
        <v/>
      </c>
      <c r="K25" s="30" t="s">
        <v>22</v>
      </c>
    </row>
    <row r="26" spans="1:11" x14ac:dyDescent="0.25">
      <c r="A26" s="16" t="str">
        <f t="array" ref="A26">IFERROR(INDEX(ГОД!$A$2:$A$27,SMALL(IF((ГОД!$F$2:$F$27&gt;=ДЕНЬ!$H$2),ROW(ГОД!$A$2:$A$27)-1),ROW(A25))),"")</f>
        <v/>
      </c>
      <c r="B26" s="2">
        <f t="array" ref="B26">IFERROR(INDEX(ГОД!B$2:B$27,MATCH(ДЕНЬ!$A26,ГОД!$A$2:$A$27,0)),0)</f>
        <v>0</v>
      </c>
      <c r="C26" s="2" t="str">
        <f>IFERROR(INDEX(ГОД!C$2:C$27,MATCH(ДЕНЬ!$A26,ГОД!$A$2:$A$27,0)),"")</f>
        <v/>
      </c>
      <c r="D26" s="2" t="str">
        <f>IFERROR(INDEX(ГОД!D$2:D$27,MATCH(ДЕНЬ!$A26,ГОД!$A$2:$A$27,0)),"")</f>
        <v/>
      </c>
      <c r="E26" s="5" t="str">
        <f>IFERROR(INDEX(ГОД!E$2:E$27,MATCH(ДЕНЬ!$A26,ГОД!$A$2:$A$27,0)),"")</f>
        <v/>
      </c>
      <c r="F26" s="5" t="str">
        <f>IFERROR(INDEX(ГОД!F$2:F$27,MATCH(ДЕНЬ!$A26,ГОД!$A$2:$A$27,0)),"")</f>
        <v/>
      </c>
    </row>
    <row r="27" spans="1:11" x14ac:dyDescent="0.25">
      <c r="A27" s="16" t="str">
        <f t="array" ref="A27">IFERROR(INDEX(ГОД!$A$2:$A$27,SMALL(IF((ГОД!$F$2:$F$27&gt;=ДЕНЬ!$H$2),ROW(ГОД!$A$2:$A$27)-1),ROW(A26))),"")</f>
        <v/>
      </c>
      <c r="B27" s="2">
        <f t="array" ref="B27">IFERROR(INDEX(ГОД!B$2:B$27,MATCH(ДЕНЬ!$A27,ГОД!$A$2:$A$27,0)),0)</f>
        <v>0</v>
      </c>
      <c r="C27" s="2" t="str">
        <f>IFERROR(INDEX(ГОД!C$2:C$27,MATCH(ДЕНЬ!$A27,ГОД!$A$2:$A$27,0)),"")</f>
        <v/>
      </c>
      <c r="D27" s="2" t="str">
        <f>IFERROR(INDEX(ГОД!D$2:D$27,MATCH(ДЕНЬ!$A27,ГОД!$A$2:$A$27,0)),"")</f>
        <v/>
      </c>
      <c r="E27" s="5" t="str">
        <f>IFERROR(INDEX(ГОД!E$2:E$27,MATCH(ДЕНЬ!$A27,ГОД!$A$2:$A$27,0)),"")</f>
        <v/>
      </c>
      <c r="F27" s="5" t="str">
        <f>IFERROR(INDEX(ГОД!F$2:F$27,MATCH(ДЕНЬ!$A27,ГОД!$A$2:$A$27,0)),"")</f>
        <v/>
      </c>
    </row>
    <row r="28" spans="1:11" x14ac:dyDescent="0.25">
      <c r="A28" s="16" t="str">
        <f t="array" ref="A28">IFERROR(INDEX(ГОД!$A$2:$A$27,SMALL(IF((ГОД!$F$2:$F$27&gt;=ДЕНЬ!$H$2),ROW(ГОД!$A$2:$A$27)-1),ROW(A27))),"")</f>
        <v/>
      </c>
      <c r="B28" s="2">
        <f t="array" ref="B28">IFERROR(INDEX(ГОД!B$2:B$27,MATCH(ДЕНЬ!$A28,ГОД!$A$2:$A$27,0)),0)</f>
        <v>0</v>
      </c>
      <c r="C28" s="2" t="str">
        <f>IFERROR(INDEX(ГОД!C$2:C$27,MATCH(ДЕНЬ!$A28,ГОД!$A$2:$A$27,0)),"")</f>
        <v/>
      </c>
      <c r="D28" s="2" t="str">
        <f>IFERROR(INDEX(ГОД!D$2:D$27,MATCH(ДЕНЬ!$A28,ГОД!$A$2:$A$27,0)),"")</f>
        <v/>
      </c>
      <c r="E28" s="5" t="str">
        <f>IFERROR(INDEX(ГОД!E$2:E$27,MATCH(ДЕНЬ!$A28,ГОД!$A$2:$A$27,0)),"")</f>
        <v/>
      </c>
      <c r="F28" s="5" t="str">
        <f>IFERROR(INDEX(ГОД!F$2:F$27,MATCH(ДЕНЬ!$A28,ГОД!$A$2:$A$27,0)),"")</f>
        <v/>
      </c>
    </row>
    <row r="29" spans="1:11" x14ac:dyDescent="0.25">
      <c r="A29" s="16" t="str">
        <f t="array" ref="A29">IFERROR(INDEX(ГОД!$A$2:$A$27,SMALL(IF((ГОД!$F$2:$F$27&gt;=ДЕНЬ!$H$2),ROW(ГОД!$A$2:$A$27)-1),ROW(A28))),"")</f>
        <v/>
      </c>
      <c r="B29" s="2">
        <f t="array" ref="B29">IFERROR(INDEX(ГОД!B$2:B$27,MATCH(ДЕНЬ!$A29,ГОД!$A$2:$A$27,0)),0)</f>
        <v>0</v>
      </c>
      <c r="C29" s="2" t="str">
        <f>IFERROR(INDEX(ГОД!C$2:C$27,MATCH(ДЕНЬ!$A29,ГОД!$A$2:$A$27,0)),"")</f>
        <v/>
      </c>
      <c r="D29" s="2" t="str">
        <f>IFERROR(INDEX(ГОД!D$2:D$27,MATCH(ДЕНЬ!$A29,ГОД!$A$2:$A$27,0)),"")</f>
        <v/>
      </c>
      <c r="E29" s="5" t="str">
        <f>IFERROR(INDEX(ГОД!E$2:E$27,MATCH(ДЕНЬ!$A29,ГОД!$A$2:$A$27,0)),"")</f>
        <v/>
      </c>
      <c r="F29" s="5" t="str">
        <f>IFERROR(INDEX(ГОД!F$2:F$27,MATCH(ДЕНЬ!$A29,ГОД!$A$2:$A$27,0)),"")</f>
        <v/>
      </c>
    </row>
    <row r="30" spans="1:11" x14ac:dyDescent="0.25">
      <c r="A30" s="16" t="str">
        <f t="array" ref="A30">IFERROR(INDEX(ГОД!$A$2:$A$27,SMALL(IF((ГОД!$F$2:$F$27&gt;=ДЕНЬ!$H$2),ROW(ГОД!$A$2:$A$27)-1),ROW(A29))),"")</f>
        <v/>
      </c>
      <c r="B30" s="2">
        <f t="array" ref="B30">IFERROR(INDEX(ГОД!B$2:B$27,MATCH(ДЕНЬ!$A30,ГОД!$A$2:$A$27,0)),0)</f>
        <v>0</v>
      </c>
      <c r="C30" s="2" t="str">
        <f>IFERROR(INDEX(ГОД!C$2:C$27,MATCH(ДЕНЬ!$A30,ГОД!$A$2:$A$27,0)),"")</f>
        <v/>
      </c>
      <c r="D30" s="2" t="str">
        <f>IFERROR(INDEX(ГОД!D$2:D$27,MATCH(ДЕНЬ!$A30,ГОД!$A$2:$A$27,0)),"")</f>
        <v/>
      </c>
      <c r="E30" s="5" t="str">
        <f>IFERROR(INDEX(ГОД!E$2:E$27,MATCH(ДЕНЬ!$A30,ГОД!$A$2:$A$27,0)),"")</f>
        <v/>
      </c>
      <c r="F30" s="5" t="str">
        <f>IFERROR(INDEX(ГОД!F$2:F$27,MATCH(ДЕНЬ!$A30,ГОД!$A$2:$A$27,0)),"")</f>
        <v/>
      </c>
    </row>
    <row r="31" spans="1:11" x14ac:dyDescent="0.25">
      <c r="A31" s="16" t="str">
        <f t="array" ref="A31">IFERROR(INDEX(ГОД!$A$2:$A$27,SMALL(IF((ГОД!$F$2:$F$27&gt;=ДЕНЬ!$H$2),ROW(ГОД!$A$2:$A$27)-1),ROW(A30))),"")</f>
        <v/>
      </c>
      <c r="B31" s="2">
        <f t="array" ref="B31">IFERROR(INDEX(ГОД!B$2:B$27,MATCH(ДЕНЬ!$A31,ГОД!$A$2:$A$27,0)),0)</f>
        <v>0</v>
      </c>
      <c r="C31" s="2" t="str">
        <f>IFERROR(INDEX(ГОД!C$2:C$27,MATCH(ДЕНЬ!$A31,ГОД!$A$2:$A$27,0)),"")</f>
        <v/>
      </c>
      <c r="D31" s="2" t="str">
        <f>IFERROR(INDEX(ГОД!D$2:D$27,MATCH(ДЕНЬ!$A31,ГОД!$A$2:$A$27,0)),"")</f>
        <v/>
      </c>
      <c r="E31" s="5" t="str">
        <f>IFERROR(INDEX(ГОД!E$2:E$27,MATCH(ДЕНЬ!$A31,ГОД!$A$2:$A$27,0)),"")</f>
        <v/>
      </c>
      <c r="F31" s="5" t="str">
        <f>IFERROR(INDEX(ГОД!F$2:F$27,MATCH(ДЕНЬ!$A31,ГОД!$A$2:$A$27,0)),"")</f>
        <v/>
      </c>
    </row>
    <row r="32" spans="1:11" x14ac:dyDescent="0.25">
      <c r="A32" s="16" t="str">
        <f t="array" ref="A32">IFERROR(INDEX(ГОД!$A$2:$A$27,SMALL(IF((ГОД!$F$2:$F$27&gt;=ДЕНЬ!$H$2),ROW(ГОД!$A$2:$A$27)-1),ROW(A31))),"")</f>
        <v/>
      </c>
      <c r="B32" s="2">
        <f t="array" ref="B32">IFERROR(INDEX(ГОД!B$2:B$27,MATCH(ДЕНЬ!$A32,ГОД!$A$2:$A$27,0)),0)</f>
        <v>0</v>
      </c>
      <c r="C32" s="2" t="str">
        <f>IFERROR(INDEX(ГОД!C$2:C$27,MATCH(ДЕНЬ!$A32,ГОД!$A$2:$A$27,0)),"")</f>
        <v/>
      </c>
      <c r="D32" s="2" t="str">
        <f>IFERROR(INDEX(ГОД!D$2:D$27,MATCH(ДЕНЬ!$A32,ГОД!$A$2:$A$27,0)),"")</f>
        <v/>
      </c>
      <c r="E32" s="5" t="str">
        <f>IFERROR(INDEX(ГОД!E$2:E$27,MATCH(ДЕНЬ!$A32,ГОД!$A$2:$A$27,0)),"")</f>
        <v/>
      </c>
      <c r="F32" s="5" t="str">
        <f>IFERROR(INDEX(ГОД!F$2:F$27,MATCH(ДЕНЬ!$A32,ГОД!$A$2:$A$27,0)),"")</f>
        <v/>
      </c>
    </row>
    <row r="33" spans="1:6" x14ac:dyDescent="0.25">
      <c r="A33" s="16" t="str">
        <f t="array" ref="A33">IFERROR(INDEX(ГОД!$A$2:$A$27,SMALL(IF((ГОД!$F$2:$F$27&gt;=ДЕНЬ!$H$2),ROW(ГОД!$A$2:$A$27)-1),ROW(A32))),"")</f>
        <v/>
      </c>
      <c r="B33" s="2">
        <f t="array" ref="B33">IFERROR(INDEX(ГОД!B$2:B$27,MATCH(ДЕНЬ!$A33,ГОД!$A$2:$A$27,0)),0)</f>
        <v>0</v>
      </c>
      <c r="C33" s="2" t="str">
        <f>IFERROR(INDEX(ГОД!C$2:C$27,MATCH(ДЕНЬ!$A33,ГОД!$A$2:$A$27,0)),"")</f>
        <v/>
      </c>
      <c r="D33" s="2" t="str">
        <f>IFERROR(INDEX(ГОД!D$2:D$27,MATCH(ДЕНЬ!$A33,ГОД!$A$2:$A$27,0)),"")</f>
        <v/>
      </c>
      <c r="E33" s="5" t="str">
        <f>IFERROR(INDEX(ГОД!E$2:E$27,MATCH(ДЕНЬ!$A33,ГОД!$A$2:$A$27,0)),"")</f>
        <v/>
      </c>
      <c r="F33" s="5" t="str">
        <f>IFERROR(INDEX(ГОД!F$2:F$27,MATCH(ДЕНЬ!$A33,ГОД!$A$2:$A$27,0)),"")</f>
        <v/>
      </c>
    </row>
    <row r="34" spans="1:6" x14ac:dyDescent="0.25">
      <c r="A34" s="16" t="str">
        <f t="array" ref="A34">IFERROR(INDEX(ГОД!$A$2:$A$27,SMALL(IF((ГОД!$F$2:$F$27&gt;=ДЕНЬ!$H$2),ROW(ГОД!$A$2:$A$27)-1),ROW(A33))),"")</f>
        <v/>
      </c>
      <c r="B34" s="2">
        <f t="array" ref="B34">IFERROR(INDEX(ГОД!B$2:B$27,MATCH(ДЕНЬ!$A34,ГОД!$A$2:$A$27,0)),0)</f>
        <v>0</v>
      </c>
      <c r="C34" s="2" t="str">
        <f>IFERROR(INDEX(ГОД!C$2:C$27,MATCH(ДЕНЬ!$A34,ГОД!$A$2:$A$27,0)),"")</f>
        <v/>
      </c>
      <c r="D34" s="2" t="str">
        <f>IFERROR(INDEX(ГОД!D$2:D$27,MATCH(ДЕНЬ!$A34,ГОД!$A$2:$A$27,0)),"")</f>
        <v/>
      </c>
      <c r="E34" s="5" t="str">
        <f>IFERROR(INDEX(ГОД!E$2:E$27,MATCH(ДЕНЬ!$A34,ГОД!$A$2:$A$27,0)),"")</f>
        <v/>
      </c>
      <c r="F34" s="5" t="str">
        <f>IFERROR(INDEX(ГОД!F$2:F$27,MATCH(ДЕНЬ!$A34,ГОД!$A$2:$A$27,0)),"")</f>
        <v/>
      </c>
    </row>
    <row r="35" spans="1:6" x14ac:dyDescent="0.25">
      <c r="A35" s="16" t="str">
        <f t="array" ref="A35">IFERROR(INDEX(ГОД!$A$2:$A$27,SMALL(IF((ГОД!$F$2:$F$27&gt;=ДЕНЬ!$H$2),ROW(ГОД!$A$2:$A$27)-1),ROW(A34))),"")</f>
        <v/>
      </c>
      <c r="B35" s="2">
        <f t="array" ref="B35">IFERROR(INDEX(ГОД!B$2:B$27,MATCH(ДЕНЬ!$A35,ГОД!$A$2:$A$27,0)),0)</f>
        <v>0</v>
      </c>
      <c r="C35" s="2" t="str">
        <f>IFERROR(INDEX(ГОД!C$2:C$27,MATCH(ДЕНЬ!$A35,ГОД!$A$2:$A$27,0)),"")</f>
        <v/>
      </c>
      <c r="D35" s="2" t="str">
        <f>IFERROR(INDEX(ГОД!D$2:D$27,MATCH(ДЕНЬ!$A35,ГОД!$A$2:$A$27,0)),"")</f>
        <v/>
      </c>
      <c r="E35" s="5" t="str">
        <f>IFERROR(INDEX(ГОД!E$2:E$27,MATCH(ДЕНЬ!$A35,ГОД!$A$2:$A$27,0)),"")</f>
        <v/>
      </c>
      <c r="F35" s="5" t="str">
        <f>IFERROR(INDEX(ГОД!F$2:F$27,MATCH(ДЕНЬ!$A35,ГОД!$A$2:$A$27,0)),"")</f>
        <v/>
      </c>
    </row>
    <row r="36" spans="1:6" x14ac:dyDescent="0.25">
      <c r="A36" s="16" t="str">
        <f t="array" ref="A36">IFERROR(INDEX(ГОД!$A$2:$A$27,SMALL(IF((ГОД!$F$2:$F$27&gt;=ДЕНЬ!$H$2),ROW(ГОД!$A$2:$A$27)-1),ROW(A35))),"")</f>
        <v/>
      </c>
      <c r="B36" s="2">
        <f t="array" ref="B36">IFERROR(INDEX(ГОД!B$2:B$27,MATCH(ДЕНЬ!$A36,ГОД!$A$2:$A$27,0)),0)</f>
        <v>0</v>
      </c>
      <c r="C36" s="2" t="str">
        <f>IFERROR(INDEX(ГОД!C$2:C$27,MATCH(ДЕНЬ!$A36,ГОД!$A$2:$A$27,0)),"")</f>
        <v/>
      </c>
      <c r="D36" s="2" t="str">
        <f>IFERROR(INDEX(ГОД!D$2:D$27,MATCH(ДЕНЬ!$A36,ГОД!$A$2:$A$27,0)),"")</f>
        <v/>
      </c>
      <c r="E36" s="5" t="str">
        <f>IFERROR(INDEX(ГОД!E$2:E$27,MATCH(ДЕНЬ!$A36,ГОД!$A$2:$A$27,0)),"")</f>
        <v/>
      </c>
      <c r="F36" s="5" t="str">
        <f>IFERROR(INDEX(ГОД!F$2:F$27,MATCH(ДЕНЬ!$A36,ГОД!$A$2:$A$27,0)),"")</f>
        <v/>
      </c>
    </row>
    <row r="37" spans="1:6" x14ac:dyDescent="0.25">
      <c r="A37" s="16" t="str">
        <f t="array" ref="A37">IFERROR(INDEX(ГОД!$A$2:$A$27,SMALL(IF((ГОД!$F$2:$F$27&gt;=ДЕНЬ!$H$2),ROW(ГОД!$A$2:$A$27)-1),ROW(A36))),"")</f>
        <v/>
      </c>
      <c r="B37" s="2">
        <f t="array" ref="B37">IFERROR(INDEX(ГОД!B$2:B$27,MATCH(ДЕНЬ!$A37,ГОД!$A$2:$A$27,0)),0)</f>
        <v>0</v>
      </c>
      <c r="C37" s="2" t="str">
        <f>IFERROR(INDEX(ГОД!C$2:C$27,MATCH(ДЕНЬ!$A37,ГОД!$A$2:$A$27,0)),"")</f>
        <v/>
      </c>
      <c r="D37" s="2" t="str">
        <f>IFERROR(INDEX(ГОД!D$2:D$27,MATCH(ДЕНЬ!$A37,ГОД!$A$2:$A$27,0)),"")</f>
        <v/>
      </c>
      <c r="E37" s="5" t="str">
        <f>IFERROR(INDEX(ГОД!E$2:E$27,MATCH(ДЕНЬ!$A37,ГОД!$A$2:$A$27,0)),"")</f>
        <v/>
      </c>
      <c r="F37" s="5" t="str">
        <f>IFERROR(INDEX(ГОД!F$2:F$27,MATCH(ДЕНЬ!$A37,ГОД!$A$2:$A$27,0)),"")</f>
        <v/>
      </c>
    </row>
    <row r="38" spans="1:6" x14ac:dyDescent="0.25">
      <c r="A38" s="16" t="str">
        <f t="array" ref="A38">IFERROR(INDEX(ГОД!$A$2:$A$27,SMALL(IF((ГОД!$F$2:$F$27&gt;=ДЕНЬ!$H$2),ROW(ГОД!$A$2:$A$27)-1),ROW(A37))),"")</f>
        <v/>
      </c>
      <c r="B38" s="2">
        <f t="array" ref="B38">IFERROR(INDEX(ГОД!B$2:B$27,MATCH(ДЕНЬ!$A38,ГОД!$A$2:$A$27,0)),0)</f>
        <v>0</v>
      </c>
      <c r="C38" s="2" t="str">
        <f>IFERROR(INDEX(ГОД!C$2:C$27,MATCH(ДЕНЬ!$A38,ГОД!$A$2:$A$27,0)),"")</f>
        <v/>
      </c>
      <c r="D38" s="2" t="str">
        <f>IFERROR(INDEX(ГОД!D$2:D$27,MATCH(ДЕНЬ!$A38,ГОД!$A$2:$A$27,0)),"")</f>
        <v/>
      </c>
      <c r="E38" s="5" t="str">
        <f>IFERROR(INDEX(ГОД!E$2:E$27,MATCH(ДЕНЬ!$A38,ГОД!$A$2:$A$27,0)),"")</f>
        <v/>
      </c>
      <c r="F38" s="5" t="str">
        <f>IFERROR(INDEX(ГОД!F$2:F$27,MATCH(ДЕНЬ!$A38,ГОД!$A$2:$A$27,0)),"")</f>
        <v/>
      </c>
    </row>
    <row r="39" spans="1:6" x14ac:dyDescent="0.25">
      <c r="A39" s="16" t="str">
        <f t="array" ref="A39">IFERROR(INDEX(ГОД!$A$2:$A$27,SMALL(IF((ГОД!$F$2:$F$27&gt;=ДЕНЬ!$H$2),ROW(ГОД!$A$2:$A$27)-1),ROW(A38))),"")</f>
        <v/>
      </c>
      <c r="B39" s="2">
        <f t="array" ref="B39">IFERROR(INDEX(ГОД!B$2:B$27,MATCH(ДЕНЬ!$A39,ГОД!$A$2:$A$27,0)),0)</f>
        <v>0</v>
      </c>
      <c r="C39" s="2" t="str">
        <f>IFERROR(INDEX(ГОД!C$2:C$27,MATCH(ДЕНЬ!$A39,ГОД!$A$2:$A$27,0)),"")</f>
        <v/>
      </c>
      <c r="D39" s="2" t="str">
        <f>IFERROR(INDEX(ГОД!D$2:D$27,MATCH(ДЕНЬ!$A39,ГОД!$A$2:$A$27,0)),"")</f>
        <v/>
      </c>
      <c r="E39" s="5" t="str">
        <f>IFERROR(INDEX(ГОД!E$2:E$27,MATCH(ДЕНЬ!$A39,ГОД!$A$2:$A$27,0)),"")</f>
        <v/>
      </c>
      <c r="F39" s="5" t="str">
        <f>IFERROR(INDEX(ГОД!F$2:F$27,MATCH(ДЕНЬ!$A39,ГОД!$A$2:$A$27,0)),"")</f>
        <v/>
      </c>
    </row>
    <row r="40" spans="1:6" x14ac:dyDescent="0.25">
      <c r="A40" s="16" t="str">
        <f t="array" ref="A40">IFERROR(INDEX(ГОД!$A$2:$A$27,SMALL(IF((ГОД!$F$2:$F$27&gt;=ДЕНЬ!$H$2),ROW(ГОД!$A$2:$A$27)-1),ROW(A39))),"")</f>
        <v/>
      </c>
      <c r="B40" s="2">
        <f t="array" ref="B40">IFERROR(INDEX(ГОД!B$2:B$27,MATCH(ДЕНЬ!$A40,ГОД!$A$2:$A$27,0)),0)</f>
        <v>0</v>
      </c>
      <c r="C40" s="2" t="str">
        <f>IFERROR(INDEX(ГОД!C$2:C$27,MATCH(ДЕНЬ!$A40,ГОД!$A$2:$A$27,0)),"")</f>
        <v/>
      </c>
      <c r="D40" s="2" t="str">
        <f>IFERROR(INDEX(ГОД!D$2:D$27,MATCH(ДЕНЬ!$A40,ГОД!$A$2:$A$27,0)),"")</f>
        <v/>
      </c>
      <c r="E40" s="5" t="str">
        <f>IFERROR(INDEX(ГОД!E$2:E$27,MATCH(ДЕНЬ!$A40,ГОД!$A$2:$A$27,0)),"")</f>
        <v/>
      </c>
      <c r="F40" s="5" t="str">
        <f>IFERROR(INDEX(ГОД!F$2:F$27,MATCH(ДЕНЬ!$A40,ГОД!$A$2:$A$27,0)),"")</f>
        <v/>
      </c>
    </row>
    <row r="41" spans="1:6" x14ac:dyDescent="0.25">
      <c r="A41" s="16" t="str">
        <f t="array" ref="A41">IFERROR(INDEX(ГОД!$A$2:$A$27,SMALL(IF((ГОД!$F$2:$F$27&gt;=ДЕНЬ!$H$2),ROW(ГОД!$A$2:$A$27)-1),ROW(A40))),"")</f>
        <v/>
      </c>
      <c r="B41" s="2">
        <f t="array" ref="B41">IFERROR(INDEX(ГОД!B$2:B$27,MATCH(ДЕНЬ!$A41,ГОД!$A$2:$A$27,0)),0)</f>
        <v>0</v>
      </c>
      <c r="C41" s="2" t="str">
        <f>IFERROR(INDEX(ГОД!C$2:C$27,MATCH(ДЕНЬ!$A41,ГОД!$A$2:$A$27,0)),"")</f>
        <v/>
      </c>
      <c r="D41" s="2" t="str">
        <f>IFERROR(INDEX(ГОД!D$2:D$27,MATCH(ДЕНЬ!$A41,ГОД!$A$2:$A$27,0)),"")</f>
        <v/>
      </c>
      <c r="E41" s="5" t="str">
        <f>IFERROR(INDEX(ГОД!E$2:E$27,MATCH(ДЕНЬ!$A41,ГОД!$A$2:$A$27,0)),"")</f>
        <v/>
      </c>
      <c r="F41" s="5" t="str">
        <f>IFERROR(INDEX(ГОД!F$2:F$27,MATCH(ДЕНЬ!$A41,ГОД!$A$2:$A$27,0)),"")</f>
        <v/>
      </c>
    </row>
    <row r="42" spans="1:6" x14ac:dyDescent="0.25">
      <c r="A42" s="16" t="str">
        <f t="array" ref="A42">IFERROR(INDEX(ГОД!$A$2:$A$27,SMALL(IF((ГОД!$F$2:$F$27&gt;=ДЕНЬ!$H$2),ROW(ГОД!$A$2:$A$27)-1),ROW(A41))),"")</f>
        <v/>
      </c>
      <c r="B42" s="2">
        <f t="array" ref="B42">IFERROR(INDEX(ГОД!B$2:B$27,MATCH(ДЕНЬ!$A42,ГОД!$A$2:$A$27,0)),0)</f>
        <v>0</v>
      </c>
      <c r="C42" s="2" t="str">
        <f>IFERROR(INDEX(ГОД!C$2:C$27,MATCH(ДЕНЬ!$A42,ГОД!$A$2:$A$27,0)),"")</f>
        <v/>
      </c>
      <c r="D42" s="2" t="str">
        <f>IFERROR(INDEX(ГОД!D$2:D$27,MATCH(ДЕНЬ!$A42,ГОД!$A$2:$A$27,0)),"")</f>
        <v/>
      </c>
      <c r="E42" s="5" t="str">
        <f>IFERROR(INDEX(ГОД!E$2:E$27,MATCH(ДЕНЬ!$A42,ГОД!$A$2:$A$27,0)),"")</f>
        <v/>
      </c>
      <c r="F42" s="5" t="str">
        <f>IFERROR(INDEX(ГОД!F$2:F$27,MATCH(ДЕНЬ!$A42,ГОД!$A$2:$A$27,0)),"")</f>
        <v/>
      </c>
    </row>
    <row r="43" spans="1:6" x14ac:dyDescent="0.25">
      <c r="A43" s="16" t="str">
        <f t="array" ref="A43">IFERROR(INDEX(ГОД!$A$2:$A$27,SMALL(IF((ГОД!$F$2:$F$27&gt;=ДЕНЬ!$H$2),ROW(ГОД!$A$2:$A$27)-1),ROW(A42))),"")</f>
        <v/>
      </c>
      <c r="B43" s="2">
        <f t="array" ref="B43">IFERROR(INDEX(ГОД!B$2:B$27,MATCH(ДЕНЬ!$A43,ГОД!$A$2:$A$27,0)),0)</f>
        <v>0</v>
      </c>
      <c r="C43" s="2" t="str">
        <f>IFERROR(INDEX(ГОД!C$2:C$27,MATCH(ДЕНЬ!$A43,ГОД!$A$2:$A$27,0)),"")</f>
        <v/>
      </c>
      <c r="D43" s="2" t="str">
        <f>IFERROR(INDEX(ГОД!D$2:D$27,MATCH(ДЕНЬ!$A43,ГОД!$A$2:$A$27,0)),"")</f>
        <v/>
      </c>
      <c r="E43" s="5" t="str">
        <f>IFERROR(INDEX(ГОД!E$2:E$27,MATCH(ДЕНЬ!$A43,ГОД!$A$2:$A$27,0)),"")</f>
        <v/>
      </c>
      <c r="F43" s="5" t="str">
        <f>IFERROR(INDEX(ГОД!F$2:F$27,MATCH(ДЕНЬ!$A43,ГОД!$A$2:$A$27,0)),"")</f>
        <v/>
      </c>
    </row>
    <row r="44" spans="1:6" x14ac:dyDescent="0.25">
      <c r="A44" s="16" t="str">
        <f t="array" ref="A44">IFERROR(INDEX(ГОД!$A$2:$A$27,SMALL(IF((ГОД!$F$2:$F$27&gt;=ДЕНЬ!$H$2),ROW(ГОД!$A$2:$A$27)-1),ROW(A43))),"")</f>
        <v/>
      </c>
      <c r="B44" s="2">
        <f t="array" ref="B44">IFERROR(INDEX(ГОД!B$2:B$27,MATCH(ДЕНЬ!$A44,ГОД!$A$2:$A$27,0)),0)</f>
        <v>0</v>
      </c>
      <c r="C44" s="2" t="str">
        <f>IFERROR(INDEX(ГОД!C$2:C$27,MATCH(ДЕНЬ!$A44,ГОД!$A$2:$A$27,0)),"")</f>
        <v/>
      </c>
      <c r="D44" s="2" t="str">
        <f>IFERROR(INDEX(ГОД!D$2:D$27,MATCH(ДЕНЬ!$A44,ГОД!$A$2:$A$27,0)),"")</f>
        <v/>
      </c>
      <c r="E44" s="5" t="str">
        <f>IFERROR(INDEX(ГОД!E$2:E$27,MATCH(ДЕНЬ!$A44,ГОД!$A$2:$A$27,0)),"")</f>
        <v/>
      </c>
      <c r="F44" s="5" t="str">
        <f>IFERROR(INDEX(ГОД!F$2:F$27,MATCH(ДЕНЬ!$A44,ГОД!$A$2:$A$27,0)),"")</f>
        <v/>
      </c>
    </row>
    <row r="45" spans="1:6" x14ac:dyDescent="0.25">
      <c r="A45" s="16" t="str">
        <f t="array" ref="A45">IFERROR(INDEX(ГОД!$A$2:$A$27,SMALL(IF((ГОД!$F$2:$F$27&gt;=ДЕНЬ!$H$2),ROW(ГОД!$A$2:$A$27)-1),ROW(A44))),"")</f>
        <v/>
      </c>
      <c r="B45" s="2">
        <f t="array" ref="B45">IFERROR(INDEX(ГОД!B$2:B$27,MATCH(ДЕНЬ!$A45,ГОД!$A$2:$A$27,0)),0)</f>
        <v>0</v>
      </c>
      <c r="C45" s="2" t="str">
        <f>IFERROR(INDEX(ГОД!C$2:C$27,MATCH(ДЕНЬ!$A45,ГОД!$A$2:$A$27,0)),"")</f>
        <v/>
      </c>
      <c r="D45" s="2" t="str">
        <f>IFERROR(INDEX(ГОД!D$2:D$27,MATCH(ДЕНЬ!$A45,ГОД!$A$2:$A$27,0)),"")</f>
        <v/>
      </c>
      <c r="E45" s="5" t="str">
        <f>IFERROR(INDEX(ГОД!E$2:E$27,MATCH(ДЕНЬ!$A45,ГОД!$A$2:$A$27,0)),"")</f>
        <v/>
      </c>
      <c r="F45" s="5" t="str">
        <f>IFERROR(INDEX(ГОД!F$2:F$27,MATCH(ДЕНЬ!$A45,ГОД!$A$2:$A$27,0)),"")</f>
        <v/>
      </c>
    </row>
    <row r="46" spans="1:6" x14ac:dyDescent="0.25">
      <c r="A46" s="16" t="str">
        <f t="array" ref="A46">IFERROR(INDEX(ГОД!$A$2:$A$27,SMALL(IF((ГОД!$F$2:$F$27&gt;=ДЕНЬ!$H$2),ROW(ГОД!$A$2:$A$27)-1),ROW(A45))),"")</f>
        <v/>
      </c>
      <c r="B46" s="2">
        <f t="array" ref="B46">IFERROR(INDEX(ГОД!B$2:B$27,MATCH(ДЕНЬ!$A46,ГОД!$A$2:$A$27,0)),0)</f>
        <v>0</v>
      </c>
      <c r="C46" s="2" t="str">
        <f>IFERROR(INDEX(ГОД!C$2:C$27,MATCH(ДЕНЬ!$A46,ГОД!$A$2:$A$27,0)),"")</f>
        <v/>
      </c>
      <c r="D46" s="2" t="str">
        <f>IFERROR(INDEX(ГОД!D$2:D$27,MATCH(ДЕНЬ!$A46,ГОД!$A$2:$A$27,0)),"")</f>
        <v/>
      </c>
      <c r="E46" s="5" t="str">
        <f>IFERROR(INDEX(ГОД!E$2:E$27,MATCH(ДЕНЬ!$A46,ГОД!$A$2:$A$27,0)),"")</f>
        <v/>
      </c>
      <c r="F46" s="5" t="str">
        <f>IFERROR(INDEX(ГОД!F$2:F$27,MATCH(ДЕНЬ!$A46,ГОД!$A$2:$A$27,0)),"")</f>
        <v/>
      </c>
    </row>
    <row r="47" spans="1:6" x14ac:dyDescent="0.25">
      <c r="A47" s="16" t="str">
        <f t="array" ref="A47">IFERROR(INDEX(ГОД!$A$2:$A$27,SMALL(IF((ГОД!$F$2:$F$27&gt;=ДЕНЬ!$H$2),ROW(ГОД!$A$2:$A$27)-1),ROW(A46))),"")</f>
        <v/>
      </c>
      <c r="B47" s="2">
        <f t="array" ref="B47">IFERROR(INDEX(ГОД!B$2:B$27,MATCH(ДЕНЬ!$A47,ГОД!$A$2:$A$27,0)),0)</f>
        <v>0</v>
      </c>
      <c r="C47" s="2" t="str">
        <f>IFERROR(INDEX(ГОД!C$2:C$27,MATCH(ДЕНЬ!$A47,ГОД!$A$2:$A$27,0)),"")</f>
        <v/>
      </c>
      <c r="D47" s="2" t="str">
        <f>IFERROR(INDEX(ГОД!D$2:D$27,MATCH(ДЕНЬ!$A47,ГОД!$A$2:$A$27,0)),"")</f>
        <v/>
      </c>
      <c r="E47" s="5" t="str">
        <f>IFERROR(INDEX(ГОД!E$2:E$27,MATCH(ДЕНЬ!$A47,ГОД!$A$2:$A$27,0)),"")</f>
        <v/>
      </c>
      <c r="F47" s="5" t="str">
        <f>IFERROR(INDEX(ГОД!F$2:F$27,MATCH(ДЕНЬ!$A47,ГОД!$A$2:$A$27,0)),"")</f>
        <v/>
      </c>
    </row>
    <row r="48" spans="1:6" x14ac:dyDescent="0.25">
      <c r="A48" s="16" t="str">
        <f t="array" ref="A48">IFERROR(INDEX(ГОД!$A$2:$A$27,SMALL(IF((ГОД!$F$2:$F$27&gt;=ДЕНЬ!$H$2),ROW(ГОД!$A$2:$A$27)-1),ROW(A47))),"")</f>
        <v/>
      </c>
      <c r="B48" s="2">
        <f t="array" ref="B48">IFERROR(INDEX(ГОД!B$2:B$27,MATCH(ДЕНЬ!$A48,ГОД!$A$2:$A$27,0)),0)</f>
        <v>0</v>
      </c>
      <c r="C48" s="2" t="str">
        <f>IFERROR(INDEX(ГОД!C$2:C$27,MATCH(ДЕНЬ!$A48,ГОД!$A$2:$A$27,0)),"")</f>
        <v/>
      </c>
      <c r="D48" s="2" t="str">
        <f>IFERROR(INDEX(ГОД!D$2:D$27,MATCH(ДЕНЬ!$A48,ГОД!$A$2:$A$27,0)),"")</f>
        <v/>
      </c>
      <c r="E48" s="5" t="str">
        <f>IFERROR(INDEX(ГОД!E$2:E$27,MATCH(ДЕНЬ!$A48,ГОД!$A$2:$A$27,0)),"")</f>
        <v/>
      </c>
      <c r="F48" s="5" t="str">
        <f>IFERROR(INDEX(ГОД!F$2:F$27,MATCH(ДЕНЬ!$A48,ГОД!$A$2:$A$27,0)),"")</f>
        <v/>
      </c>
    </row>
    <row r="49" spans="1:6" x14ac:dyDescent="0.25">
      <c r="A49" s="16" t="str">
        <f t="array" ref="A49">IFERROR(INDEX(ГОД!$A$2:$A$27,SMALL(IF((ГОД!$F$2:$F$27&gt;=ДЕНЬ!$H$2),ROW(ГОД!$A$2:$A$27)-1),ROW(A48))),"")</f>
        <v/>
      </c>
      <c r="B49" s="2">
        <f t="array" ref="B49">IFERROR(INDEX(ГОД!B$2:B$27,MATCH(ДЕНЬ!$A49,ГОД!$A$2:$A$27,0)),0)</f>
        <v>0</v>
      </c>
      <c r="C49" s="2" t="str">
        <f>IFERROR(INDEX(ГОД!C$2:C$27,MATCH(ДЕНЬ!$A49,ГОД!$A$2:$A$27,0)),"")</f>
        <v/>
      </c>
      <c r="D49" s="2" t="str">
        <f>IFERROR(INDEX(ГОД!D$2:D$27,MATCH(ДЕНЬ!$A49,ГОД!$A$2:$A$27,0)),"")</f>
        <v/>
      </c>
      <c r="E49" s="5" t="str">
        <f>IFERROR(INDEX(ГОД!E$2:E$27,MATCH(ДЕНЬ!$A49,ГОД!$A$2:$A$27,0)),"")</f>
        <v/>
      </c>
      <c r="F49" s="5" t="str">
        <f>IFERROR(INDEX(ГОД!F$2:F$27,MATCH(ДЕНЬ!$A49,ГОД!$A$2:$A$27,0)),"")</f>
        <v/>
      </c>
    </row>
    <row r="50" spans="1:6" x14ac:dyDescent="0.25">
      <c r="A50" s="16" t="str">
        <f t="array" ref="A50">IFERROR(INDEX(ГОД!$A$2:$A$27,SMALL(IF((ГОД!$F$2:$F$27&gt;=ДЕНЬ!$H$2),ROW(ГОД!$A$2:$A$27)-1),ROW(A49))),"")</f>
        <v/>
      </c>
      <c r="B50" s="2">
        <f t="array" ref="B50">IFERROR(INDEX(ГОД!B$2:B$27,MATCH(ДЕНЬ!$A50,ГОД!$A$2:$A$27,0)),0)</f>
        <v>0</v>
      </c>
      <c r="C50" s="2" t="str">
        <f>IFERROR(INDEX(ГОД!C$2:C$27,MATCH(ДЕНЬ!$A50,ГОД!$A$2:$A$27,0)),"")</f>
        <v/>
      </c>
      <c r="D50" s="2" t="str">
        <f>IFERROR(INDEX(ГОД!D$2:D$27,MATCH(ДЕНЬ!$A50,ГОД!$A$2:$A$27,0)),"")</f>
        <v/>
      </c>
      <c r="E50" s="5" t="str">
        <f>IFERROR(INDEX(ГОД!E$2:E$27,MATCH(ДЕНЬ!$A50,ГОД!$A$2:$A$27,0)),"")</f>
        <v/>
      </c>
      <c r="F50" s="5" t="str">
        <f>IFERROR(INDEX(ГОД!F$2:F$27,MATCH(ДЕНЬ!$A50,ГОД!$A$2:$A$27,0)),"")</f>
        <v/>
      </c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ГОД</vt:lpstr>
      <vt:lpstr>НЕДЕЛЯ</vt:lpstr>
      <vt:lpstr>ДЕНЬ</vt:lpstr>
      <vt:lpstr>ГОД!Область_печати</vt:lpstr>
      <vt:lpstr>ДЕНЬ!Область_печати</vt:lpstr>
      <vt:lpstr>НЕДЕЛЯ!Область_печати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2019-04-03T10:27:10Z</dcterms:modified>
</cp:coreProperties>
</file>