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32760" yWindow="32760" windowWidth="2880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  <c r="D3" i="1"/>
  <c r="D4" i="1"/>
  <c r="D5" i="1"/>
  <c r="D6" i="1"/>
  <c r="D7" i="1"/>
  <c r="D2" i="1"/>
  <c r="G3" i="1" l="1"/>
  <c r="G4" i="1"/>
  <c r="G5" i="1"/>
  <c r="G6" i="1"/>
  <c r="G7" i="1"/>
  <c r="G2" i="1"/>
</calcChain>
</file>

<file path=xl/sharedStrings.xml><?xml version="1.0" encoding="utf-8"?>
<sst xmlns="http://schemas.openxmlformats.org/spreadsheetml/2006/main" count="34" uniqueCount="26">
  <si>
    <t>Гендерная принадлежность CHILD
Размер моста      12 Размер линз      52  Размер заушника      135 Цвет оправы и линз      GOLD HAVN Цвет линз      GREY SF PZ</t>
  </si>
  <si>
    <t>Детские</t>
  </si>
  <si>
    <t>Золотистые</t>
  </si>
  <si>
    <t>Серые</t>
  </si>
  <si>
    <t>Результат</t>
  </si>
  <si>
    <t>Текст</t>
  </si>
  <si>
    <t>Гендерная принадлежность</t>
  </si>
  <si>
    <t>Размер моста</t>
  </si>
  <si>
    <t xml:space="preserve">Размер линз   </t>
  </si>
  <si>
    <t xml:space="preserve">Размер заушника </t>
  </si>
  <si>
    <t>Цвет линз</t>
  </si>
  <si>
    <t>Таблица сопоставлений</t>
  </si>
  <si>
    <t>Сокращение</t>
  </si>
  <si>
    <t>Перевод</t>
  </si>
  <si>
    <t>Child</t>
  </si>
  <si>
    <t>Man</t>
  </si>
  <si>
    <t>Мужские</t>
  </si>
  <si>
    <t>Woman</t>
  </si>
  <si>
    <t>Женские</t>
  </si>
  <si>
    <t>Grey sf pz</t>
  </si>
  <si>
    <t>….</t>
  </si>
  <si>
    <t>Следующий…..</t>
  </si>
  <si>
    <t>Цвет оправы</t>
  </si>
  <si>
    <t>и т.д.</t>
  </si>
  <si>
    <r>
      <t xml:space="preserve">Цвет оправы </t>
    </r>
    <r>
      <rPr>
        <sz val="11"/>
        <color rgb="FFFF0000"/>
        <rFont val="Calibri"/>
        <family val="2"/>
        <charset val="204"/>
        <scheme val="minor"/>
      </rPr>
      <t>и линз</t>
    </r>
  </si>
  <si>
    <r>
      <t xml:space="preserve">Gold </t>
    </r>
    <r>
      <rPr>
        <sz val="11"/>
        <color rgb="FFFF0000"/>
        <rFont val="Calibri"/>
        <family val="2"/>
        <charset val="204"/>
        <scheme val="minor"/>
      </rPr>
      <t>h</t>
    </r>
    <r>
      <rPr>
        <sz val="11"/>
        <color theme="1"/>
        <rFont val="Calibri"/>
        <family val="2"/>
        <charset val="204"/>
        <scheme val="minor"/>
      </rPr>
      <t>avn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</si>
</sst>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49" fontId="0" fillId="0" borderId="2" xfId="0" applyNumberFormat="1" applyFont="1" applyBorder="1" applyAlignment="1">
      <alignment wrapText="1"/>
    </xf>
    <xf numFmtId="49" fontId="0" fillId="0" borderId="3" xfId="0" applyNumberFormat="1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10" xfId="0" applyFill="1" applyBorder="1"/>
    <xf numFmtId="0" fontId="0" fillId="4" borderId="11" xfId="0" applyFill="1" applyBorder="1"/>
    <xf numFmtId="0" fontId="0" fillId="4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"/>
  <sheetViews>
    <sheetView tabSelected="1" workbookViewId="0">
      <selection activeCell="D2" sqref="D2"/>
    </sheetView>
  </sheetViews>
  <sheetFormatPr defaultRowHeight="15" x14ac:dyDescent="0.25"/>
  <cols>
    <col min="1" max="1" width="57.5703125" customWidth="1"/>
    <col min="2" max="2" width="62.7109375" customWidth="1"/>
    <col min="3" max="3" width="22.85546875" customWidth="1"/>
    <col min="4" max="4" width="11.7109375" bestFit="1" customWidth="1"/>
    <col min="5" max="5" width="13" customWidth="1"/>
    <col min="6" max="6" width="16.7109375" customWidth="1"/>
    <col min="7" max="7" width="11.5703125" bestFit="1" customWidth="1"/>
    <col min="8" max="8" width="11.7109375" bestFit="1" customWidth="1"/>
  </cols>
  <sheetData>
    <row r="1" spans="1:8" ht="15.75" thickBot="1" x14ac:dyDescent="0.3">
      <c r="A1" s="12" t="s">
        <v>5</v>
      </c>
      <c r="B1" s="13" t="s">
        <v>4</v>
      </c>
      <c r="C1" s="14"/>
      <c r="E1" s="2" t="s">
        <v>11</v>
      </c>
      <c r="F1" s="2"/>
    </row>
    <row r="2" spans="1:8" ht="60" x14ac:dyDescent="0.25">
      <c r="A2" s="4" t="s">
        <v>0</v>
      </c>
      <c r="B2" s="5" t="s">
        <v>6</v>
      </c>
      <c r="C2" s="6" t="s">
        <v>1</v>
      </c>
      <c r="D2" t="str">
        <f>IFERROR(VLOOKUP(SUBSTITUTE(TRIM(MID(SUBSTITUTE(SUBSTITUTE(LOOKUP(,-1/(A$2:A2&lt;&gt;""),A$2:A2),B3,IF(A3="",REPT(" ",222),B3)),B2,REPT(" ",222)),222,222)),CHAR(10),),E$3:F$99,2,),TRIM(MID(SUBSTITUTE(SUBSTITUTE(LOOKUP(,-1/(A$2:A2&lt;&gt;""),A$2:A2),B3,IF(A3="",REPT(" ",222),B3)),B2,REPT(" ",222)),222,222)))</f>
        <v>Детские</v>
      </c>
      <c r="E2" s="2" t="s">
        <v>12</v>
      </c>
      <c r="F2" s="2" t="s">
        <v>13</v>
      </c>
      <c r="G2" t="str">
        <f>TRIM(MID(SUBSTITUTE(SUBSTITUTE(LOOKUP(,-1/(A$2:A2&lt;&gt;""),A$2:A2),B3,IF(A3="",REPT(" ",222),B3)),B2,REPT(" ",222)),222,222))</f>
        <v xml:space="preserve">CHILD
</v>
      </c>
      <c r="H2" t="str">
        <f>IFERROR(VLOOKUP(SUBSTITUTE(G2,CHAR(10),),E$3:F$9,2,),D2)</f>
        <v>Детские</v>
      </c>
    </row>
    <row r="3" spans="1:8" x14ac:dyDescent="0.25">
      <c r="A3" s="7"/>
      <c r="B3" s="1" t="s">
        <v>7</v>
      </c>
      <c r="C3" s="8">
        <v>12</v>
      </c>
      <c r="D3" t="str">
        <f>IFERROR(VLOOKUP(SUBSTITUTE(TRIM(MID(SUBSTITUTE(SUBSTITUTE(LOOKUP(,-1/(A$2:A3&lt;&gt;""),A$2:A3),B4,IF(A4="",REPT(" ",222),B4)),B3,REPT(" ",222)),222,222)),CHAR(10),),E$3:F$99,2,),TRIM(MID(SUBSTITUTE(SUBSTITUTE(LOOKUP(,-1/(A$2:A3&lt;&gt;""),A$2:A3),B4,IF(A4="",REPT(" ",222),B4)),B3,REPT(" ",222)),222,222)))</f>
        <v>12</v>
      </c>
      <c r="E3" s="3" t="s">
        <v>14</v>
      </c>
      <c r="F3" s="3" t="s">
        <v>1</v>
      </c>
      <c r="G3" t="str">
        <f>TRIM(MID(SUBSTITUTE(SUBSTITUTE(LOOKUP(,-1/(A$2:A3&lt;&gt;""),A$2:A3),B4,IF(A4="",REPT(" ",222),B4)),B3,REPT(" ",222)),222,222))</f>
        <v>12</v>
      </c>
      <c r="H3" t="str">
        <f t="shared" ref="H3:H13" si="0">IFERROR(VLOOKUP(SUBSTITUTE(G3,CHAR(10),),E$3:F$9,2,),D3)</f>
        <v>12</v>
      </c>
    </row>
    <row r="4" spans="1:8" x14ac:dyDescent="0.25">
      <c r="A4" s="7"/>
      <c r="B4" s="1" t="s">
        <v>8</v>
      </c>
      <c r="C4" s="8">
        <v>52</v>
      </c>
      <c r="D4" t="str">
        <f>IFERROR(VLOOKUP(SUBSTITUTE(TRIM(MID(SUBSTITUTE(SUBSTITUTE(LOOKUP(,-1/(A$2:A4&lt;&gt;""),A$2:A4),B5,IF(A5="",REPT(" ",222),B5)),B4,REPT(" ",222)),222,222)),CHAR(10),),E$3:F$99,2,),TRIM(MID(SUBSTITUTE(SUBSTITUTE(LOOKUP(,-1/(A$2:A4&lt;&gt;""),A$2:A4),B5,IF(A5="",REPT(" ",222),B5)),B4,REPT(" ",222)),222,222)))</f>
        <v>52</v>
      </c>
      <c r="E4" s="3" t="s">
        <v>15</v>
      </c>
      <c r="F4" s="3" t="s">
        <v>16</v>
      </c>
      <c r="G4" t="str">
        <f>TRIM(MID(SUBSTITUTE(SUBSTITUTE(LOOKUP(,-1/(A$2:A4&lt;&gt;""),A$2:A4),B5,IF(A5="",REPT(" ",222),B5)),B4,REPT(" ",222)),222,222))</f>
        <v>52</v>
      </c>
      <c r="H4" t="str">
        <f t="shared" si="0"/>
        <v>52</v>
      </c>
    </row>
    <row r="5" spans="1:8" x14ac:dyDescent="0.25">
      <c r="A5" s="7"/>
      <c r="B5" s="1" t="s">
        <v>9</v>
      </c>
      <c r="C5" s="8">
        <v>135</v>
      </c>
      <c r="D5" t="str">
        <f>IFERROR(VLOOKUP(SUBSTITUTE(TRIM(MID(SUBSTITUTE(SUBSTITUTE(LOOKUP(,-1/(A$2:A5&lt;&gt;""),A$2:A5),B6,IF(A6="",REPT(" ",222),B6)),B5,REPT(" ",222)),222,222)),CHAR(10),),E$3:F$99,2,),TRIM(MID(SUBSTITUTE(SUBSTITUTE(LOOKUP(,-1/(A$2:A5&lt;&gt;""),A$2:A5),B6,IF(A6="",REPT(" ",222),B6)),B5,REPT(" ",222)),222,222)))</f>
        <v>135</v>
      </c>
      <c r="E5" s="3" t="s">
        <v>17</v>
      </c>
      <c r="F5" s="3" t="s">
        <v>18</v>
      </c>
      <c r="G5" t="str">
        <f>TRIM(MID(SUBSTITUTE(SUBSTITUTE(LOOKUP(,-1/(A$2:A5&lt;&gt;""),A$2:A5),B6,IF(A6="",REPT(" ",222),B6)),B5,REPT(" ",222)),222,222))</f>
        <v>135</v>
      </c>
      <c r="H5" t="str">
        <f t="shared" si="0"/>
        <v>135</v>
      </c>
    </row>
    <row r="6" spans="1:8" x14ac:dyDescent="0.25">
      <c r="A6" s="7"/>
      <c r="B6" s="1" t="s">
        <v>24</v>
      </c>
      <c r="C6" s="8" t="s">
        <v>2</v>
      </c>
      <c r="D6" t="str">
        <f>IFERROR(VLOOKUP(SUBSTITUTE(TRIM(MID(SUBSTITUTE(SUBSTITUTE(LOOKUP(,-1/(A$2:A6&lt;&gt;""),A$2:A6),B7,IF(A7="",REPT(" ",222),B7)),B6,REPT(" ",222)),222,222)),CHAR(10),),E$3:F$99,2,),TRIM(MID(SUBSTITUTE(SUBSTITUTE(LOOKUP(,-1/(A$2:A6&lt;&gt;""),A$2:A6),B7,IF(A7="",REPT(" ",222),B7)),B6,REPT(" ",222)),222,222)))</f>
        <v>Золотистые</v>
      </c>
      <c r="E6" s="3" t="s">
        <v>25</v>
      </c>
      <c r="F6" s="3" t="s">
        <v>2</v>
      </c>
      <c r="G6" t="str">
        <f>TRIM(MID(SUBSTITUTE(SUBSTITUTE(LOOKUP(,-1/(A$2:A6&lt;&gt;""),A$2:A6),B7,IF(A7="",REPT(" ",222),B7)),B6,REPT(" ",222)),222,222))</f>
        <v>GOLD HAVN</v>
      </c>
      <c r="H6" t="str">
        <f t="shared" si="0"/>
        <v>Золотистые</v>
      </c>
    </row>
    <row r="7" spans="1:8" ht="15.75" thickBot="1" x14ac:dyDescent="0.3">
      <c r="A7" s="9"/>
      <c r="B7" s="10" t="s">
        <v>10</v>
      </c>
      <c r="C7" s="11" t="s">
        <v>3</v>
      </c>
      <c r="D7" t="str">
        <f>IFERROR(VLOOKUP(SUBSTITUTE(TRIM(MID(SUBSTITUTE(SUBSTITUTE(LOOKUP(,-1/(A$2:A7&lt;&gt;""),A$2:A7),B8,IF(A8="",REPT(" ",222),B8)),B7,REPT(" ",222)),222,222)),CHAR(10),),E$3:F$99,2,),TRIM(MID(SUBSTITUTE(SUBSTITUTE(LOOKUP(,-1/(A$2:A7&lt;&gt;""),A$2:A7),B8,IF(A8="",REPT(" ",222),B8)),B7,REPT(" ",222)),222,222)))</f>
        <v>Серые</v>
      </c>
      <c r="E7" s="3" t="s">
        <v>19</v>
      </c>
      <c r="F7" s="3" t="s">
        <v>3</v>
      </c>
      <c r="G7" t="str">
        <f>TRIM(MID(SUBSTITUTE(SUBSTITUTE(LOOKUP(,-1/(A$2:A7&lt;&gt;""),A$2:A7),B8,IF(A8="",REPT(" ",222),B8)),B7,REPT(" ",222)),222,222))</f>
        <v>GREY SF PZ</v>
      </c>
      <c r="H7" t="str">
        <f t="shared" si="0"/>
        <v>Серые</v>
      </c>
    </row>
    <row r="8" spans="1:8" x14ac:dyDescent="0.25">
      <c r="A8" s="4" t="s">
        <v>21</v>
      </c>
      <c r="B8" s="5" t="s">
        <v>6</v>
      </c>
      <c r="C8" s="6"/>
      <c r="E8" s="3" t="s">
        <v>23</v>
      </c>
      <c r="F8" s="3" t="s">
        <v>20</v>
      </c>
    </row>
    <row r="9" spans="1:8" x14ac:dyDescent="0.25">
      <c r="A9" s="7"/>
      <c r="B9" s="1" t="s">
        <v>7</v>
      </c>
      <c r="C9" s="8"/>
    </row>
    <row r="10" spans="1:8" x14ac:dyDescent="0.25">
      <c r="A10" s="7"/>
      <c r="B10" s="1" t="s">
        <v>8</v>
      </c>
      <c r="C10" s="8"/>
    </row>
    <row r="11" spans="1:8" x14ac:dyDescent="0.25">
      <c r="A11" s="7"/>
      <c r="B11" s="1" t="s">
        <v>9</v>
      </c>
      <c r="C11" s="8"/>
    </row>
    <row r="12" spans="1:8" x14ac:dyDescent="0.25">
      <c r="A12" s="7"/>
      <c r="B12" s="1" t="s">
        <v>22</v>
      </c>
      <c r="C12" s="8"/>
    </row>
    <row r="13" spans="1:8" ht="15.75" thickBot="1" x14ac:dyDescent="0.3">
      <c r="A13" s="9"/>
      <c r="B13" s="10" t="s">
        <v>10</v>
      </c>
      <c r="C1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Rinat</dc:creator>
  <cp:lastModifiedBy>Boroda</cp:lastModifiedBy>
  <dcterms:created xsi:type="dcterms:W3CDTF">2019-03-29T15:57:57Z</dcterms:created>
  <dcterms:modified xsi:type="dcterms:W3CDTF">2019-03-29T17:56:08Z</dcterms:modified>
</cp:coreProperties>
</file>