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F17" i="1" l="1" a="1"/>
  <c r="F17" i="1" s="1"/>
  <c r="E17" i="1" a="1"/>
  <c r="E17" i="1" s="1"/>
</calcChain>
</file>

<file path=xl/sharedStrings.xml><?xml version="1.0" encoding="utf-8"?>
<sst xmlns="http://schemas.openxmlformats.org/spreadsheetml/2006/main" count="44" uniqueCount="17">
  <si>
    <t>Определение кальция в сыворотке крови</t>
  </si>
  <si>
    <t>Врач</t>
  </si>
  <si>
    <t>Врач КДЛ</t>
  </si>
  <si>
    <t>мин.</t>
  </si>
  <si>
    <t>Калькуляция затрат на лабораторные анализы</t>
  </si>
  <si>
    <t>Аппарат ВТС - 330 и cormey multy</t>
  </si>
  <si>
    <t>Оборудование</t>
  </si>
  <si>
    <t>ОС</t>
  </si>
  <si>
    <t>Центрифуга</t>
  </si>
  <si>
    <t>Время</t>
  </si>
  <si>
    <t>Время на процедуру</t>
  </si>
  <si>
    <t>Анализатор гематологический автоматический МЕК 6410J/К</t>
  </si>
  <si>
    <t>Анализатор гематологический ВС-5150</t>
  </si>
  <si>
    <t>Определение креатинина в сыворотке крови и моче</t>
  </si>
  <si>
    <t>Износ за 1 час</t>
  </si>
  <si>
    <t>Время работы</t>
  </si>
  <si>
    <t>Есть две таблицы. В первой перечень оборудования и время на 1 процедуру, а во второй рассчитывается износ оборудования. 
Как рассчитать общую сумму износа оборудования, задействованного в процедуре?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</si>
</sst>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17"/>
  <sheetViews>
    <sheetView tabSelected="1" topLeftCell="E1" workbookViewId="0">
      <selection activeCell="F17" sqref="F17"/>
    </sheetView>
  </sheetViews>
  <sheetFormatPr defaultRowHeight="15" x14ac:dyDescent="0.25"/>
  <cols>
    <col min="2" max="2" width="54.42578125" customWidth="1"/>
    <col min="3" max="3" width="16.140625" customWidth="1"/>
    <col min="4" max="4" width="41.140625" customWidth="1"/>
    <col min="5" max="5" width="6.140625" customWidth="1"/>
    <col min="8" max="8" width="46.28515625" customWidth="1"/>
    <col min="9" max="9" width="6.85546875" customWidth="1"/>
    <col min="10" max="10" width="41.140625" customWidth="1"/>
    <col min="12" max="12" width="10.5703125" customWidth="1"/>
    <col min="14" max="14" width="13.85546875" customWidth="1"/>
  </cols>
  <sheetData>
    <row r="2" spans="2:14" x14ac:dyDescent="0.25">
      <c r="F2" t="s">
        <v>15</v>
      </c>
      <c r="N2" s="3" t="s">
        <v>14</v>
      </c>
    </row>
    <row r="3" spans="2:14" x14ac:dyDescent="0.25">
      <c r="B3" t="s">
        <v>0</v>
      </c>
      <c r="C3" t="s">
        <v>1</v>
      </c>
      <c r="D3" t="s">
        <v>2</v>
      </c>
      <c r="E3" t="s">
        <v>3</v>
      </c>
      <c r="F3">
        <v>2</v>
      </c>
      <c r="H3" t="s">
        <v>4</v>
      </c>
      <c r="I3" t="s">
        <v>7</v>
      </c>
      <c r="J3" t="s">
        <v>5</v>
      </c>
      <c r="K3">
        <v>1</v>
      </c>
      <c r="L3">
        <v>10300</v>
      </c>
      <c r="M3">
        <v>0.5</v>
      </c>
      <c r="N3" s="3">
        <v>2.7265988987717069</v>
      </c>
    </row>
    <row r="4" spans="2:14" x14ac:dyDescent="0.25">
      <c r="B4" t="s">
        <v>0</v>
      </c>
      <c r="C4" t="s">
        <v>6</v>
      </c>
      <c r="D4" t="s">
        <v>5</v>
      </c>
      <c r="E4" t="s">
        <v>3</v>
      </c>
      <c r="F4">
        <v>1</v>
      </c>
      <c r="H4" t="s">
        <v>4</v>
      </c>
      <c r="I4" t="s">
        <v>7</v>
      </c>
      <c r="J4" t="s">
        <v>8</v>
      </c>
      <c r="K4">
        <v>1</v>
      </c>
      <c r="L4">
        <v>215000</v>
      </c>
      <c r="M4">
        <v>0.14280000000000001</v>
      </c>
      <c r="N4" s="3">
        <v>16.254764930114362</v>
      </c>
    </row>
    <row r="5" spans="2:14" x14ac:dyDescent="0.25">
      <c r="B5" t="s">
        <v>0</v>
      </c>
      <c r="C5" t="s">
        <v>9</v>
      </c>
      <c r="D5" t="s">
        <v>10</v>
      </c>
      <c r="E5" t="s">
        <v>3</v>
      </c>
      <c r="F5">
        <v>11.5</v>
      </c>
      <c r="H5" t="s">
        <v>4</v>
      </c>
      <c r="I5" t="s">
        <v>7</v>
      </c>
      <c r="J5" t="s">
        <v>11</v>
      </c>
      <c r="K5">
        <v>1</v>
      </c>
      <c r="L5">
        <v>485000</v>
      </c>
      <c r="M5">
        <v>0.14280000000000001</v>
      </c>
      <c r="N5" s="3">
        <v>36.667725540025408</v>
      </c>
    </row>
    <row r="6" spans="2:14" x14ac:dyDescent="0.25">
      <c r="B6" t="s">
        <v>0</v>
      </c>
      <c r="C6" t="s">
        <v>6</v>
      </c>
      <c r="D6" t="s">
        <v>8</v>
      </c>
      <c r="E6" t="s">
        <v>3</v>
      </c>
      <c r="F6">
        <v>10</v>
      </c>
      <c r="H6" t="s">
        <v>4</v>
      </c>
      <c r="I6" t="s">
        <v>7</v>
      </c>
      <c r="J6" t="s">
        <v>12</v>
      </c>
      <c r="K6">
        <v>1</v>
      </c>
      <c r="L6">
        <v>82518.75</v>
      </c>
      <c r="M6">
        <v>0.14279999999999998</v>
      </c>
      <c r="N6" s="3">
        <v>6.2387110864040647</v>
      </c>
    </row>
    <row r="7" spans="2:14" x14ac:dyDescent="0.25">
      <c r="B7" t="s">
        <v>13</v>
      </c>
      <c r="C7" t="s">
        <v>6</v>
      </c>
      <c r="D7" t="s">
        <v>5</v>
      </c>
      <c r="E7" t="s">
        <v>3</v>
      </c>
      <c r="F7">
        <v>2</v>
      </c>
    </row>
    <row r="8" spans="2:14" x14ac:dyDescent="0.25">
      <c r="B8" t="s">
        <v>13</v>
      </c>
      <c r="C8" t="s">
        <v>9</v>
      </c>
      <c r="D8" t="s">
        <v>10</v>
      </c>
      <c r="E8" t="s">
        <v>3</v>
      </c>
      <c r="F8">
        <v>13.5</v>
      </c>
    </row>
    <row r="9" spans="2:14" x14ac:dyDescent="0.25">
      <c r="B9" t="s">
        <v>13</v>
      </c>
      <c r="C9" t="s">
        <v>6</v>
      </c>
      <c r="D9" t="s">
        <v>12</v>
      </c>
      <c r="E9" t="s">
        <v>3</v>
      </c>
      <c r="F9">
        <v>15</v>
      </c>
    </row>
    <row r="16" spans="2:14" ht="105" x14ac:dyDescent="0.25">
      <c r="D16" s="2" t="s">
        <v>16</v>
      </c>
    </row>
    <row r="17" spans="4:6" x14ac:dyDescent="0.25">
      <c r="D17" t="s">
        <v>0</v>
      </c>
      <c r="E17" s="1">
        <f t="array" ref="E17">SUM(F3:F9*SUMIF(J3:J6,IF(B3:B9=D17,D3:D9),N3:N6))/60</f>
        <v>2.7545708033319221</v>
      </c>
      <c r="F17">
        <f t="array" ref="F17">SUM(SUMIFS(F3:F9,D3:D9,J3:J6,B3:B9,D17)*N3:N6)/60</f>
        <v>2.7545708033319221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2019-03-28T04:54:29Z</dcterms:modified>
</cp:coreProperties>
</file>