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</sheets>
  <externalReferences>
    <externalReference r:id="rId4"/>
  </externalReferences>
  <definedNames>
    <definedName name="_xlfn.COUNTIFS" hidden="1">#NAME?</definedName>
    <definedName name="Диапазон_ОгрТеплопотери">'[1]Теплопотери (Ч)'!$C$3:$C$16</definedName>
  </definedNames>
  <calcPr fullCalcOnLoad="1"/>
</workbook>
</file>

<file path=xl/sharedStrings.xml><?xml version="1.0" encoding="utf-8"?>
<sst xmlns="http://schemas.openxmlformats.org/spreadsheetml/2006/main" count="127" uniqueCount="36">
  <si>
    <t>Т.01.07</t>
  </si>
  <si>
    <t>НС2</t>
  </si>
  <si>
    <t>НС1</t>
  </si>
  <si>
    <t>Итого</t>
  </si>
  <si>
    <t>-</t>
  </si>
  <si>
    <t>ОК1</t>
  </si>
  <si>
    <t>ОК2</t>
  </si>
  <si>
    <t>НД</t>
  </si>
  <si>
    <t>ПТ1</t>
  </si>
  <si>
    <t>ПТ2</t>
  </si>
  <si>
    <t>ПТ3</t>
  </si>
  <si>
    <t>ПТ4</t>
  </si>
  <si>
    <t>Т.01.08</t>
  </si>
  <si>
    <t>Ю</t>
  </si>
  <si>
    <t>В</t>
  </si>
  <si>
    <t>Напрвление</t>
  </si>
  <si>
    <t>Коэф</t>
  </si>
  <si>
    <t>Литера</t>
  </si>
  <si>
    <t>Марка</t>
  </si>
  <si>
    <t>1 условие- проверка по номеру литеры А:А - расчет в пределах одинаковых значений</t>
  </si>
  <si>
    <t>то результат коэф = 0,05 - столбец D:D</t>
  </si>
  <si>
    <t>варианты для условия 2:</t>
  </si>
  <si>
    <t>НС3</t>
  </si>
  <si>
    <t>С</t>
  </si>
  <si>
    <t>2 условие- если столбец B содерждит, часть текста "НС" и/или "ОК"  и два и более НС и/или ОК имеют различное направление (столбец С:С)</t>
  </si>
  <si>
    <t>Коэф при выполнении всех условий равен 0,05, если иначе "пробел"</t>
  </si>
  <si>
    <t>Т.01.09</t>
  </si>
  <si>
    <t>если любое НС.. и любое ОК.. имеют различное направление С и В (соответственно),  то коэф=0,05</t>
  </si>
  <si>
    <t>Т.01.05</t>
  </si>
  <si>
    <t>З</t>
  </si>
  <si>
    <t>если ОК1(или любое ОК...) и ОК2(или любое ОК...) имеют направление С и В (соответственно), то коэф=0,05</t>
  </si>
  <si>
    <t>если НС1(или любое НС...) и НС2(или любое НС...) имеют различное направление Ю и ЮВ (соответственно), то коэф=0,05</t>
  </si>
  <si>
    <t>если все НС.. И ОК.. Направлены одинаково то коэф нет/0</t>
  </si>
  <si>
    <t>Столбец Е:Е вспомогательный … в идеале хотелось бы без него</t>
  </si>
  <si>
    <t>Желтым показано то, что в итоге должно получится</t>
  </si>
  <si>
    <t>СЗ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</si>
</sst>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33" applyFont="1" applyBorder="1" applyAlignment="1">
      <alignment horizontal="center" vertical="center"/>
      <protection/>
    </xf>
    <xf numFmtId="0" fontId="37" fillId="0" borderId="11" xfId="33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0" fillId="34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sarI\Documents\MyJabberFiles\ivan.churikov@aecom.com\02.%20&#1056;&#1040;&#1057;&#1063;&#1045;&#1058;&#1067;\00.&#1054;&#1057;&#1053;&#1054;&#1042;&#1053;&#1067;&#1045;%20&#1056;&#1040;&#1057;&#1063;&#1045;&#1058;&#1067;\04.&#1055;&#1045;&#1056;&#1045;&#1044;&#1045;&#1051;&#1050;&#1040;%20&#1058;&#1045;&#1055;&#1051;&#1054;&#1055;&#1054;&#1058;&#1045;&#1056;&#1068;\11.BASIC_&#1058;&#1077;&#1087;&#1083;&#1086;&#1087;&#1086;&#1090;&#1077;&#1088;&#1080;-&#1090;&#1077;&#1087;&#1083;&#1086;&#1087;&#1088;&#1080;&#1090;&#1086;&#1082;&#1080;_R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50_Коэффиц."/>
      <sheetName val="СП50_Материалы"/>
      <sheetName val="Экспликация"/>
      <sheetName val="Экспресс R"/>
      <sheetName val="ГСОП"/>
      <sheetName val="СП131_ХП_Климат."/>
      <sheetName val="Ввод данных"/>
      <sheetName val="СП131_ТП_Климат."/>
      <sheetName val="СП50_Воздухопроницаемость"/>
      <sheetName val="Инфильтрация"/>
      <sheetName val="Теплопотери (Ч)"/>
      <sheetName val="Воздухообмены(IN)"/>
      <sheetName val="Теплопритоки (Ч)"/>
      <sheetName val="Расчет солн.радиации"/>
      <sheetName val="Ассимиляция"/>
      <sheetName val="П2.91_Справочные данные"/>
      <sheetName val="Нагрузки"/>
      <sheetName val="П2.91_Солн. радиация"/>
      <sheetName val="Правила обмера"/>
      <sheetName val="Теплопотери (П)"/>
      <sheetName val="Возд.отопление"/>
      <sheetName val="Теплотехн.расчет_(ПЗ)"/>
      <sheetName val="Физ.свойства воздуха"/>
      <sheetName val="Пересчет теплоотдачи"/>
      <sheetName val="Функции EN-RUS"/>
      <sheetName val="Sheet1"/>
    </sheetNames>
    <sheetDataSet>
      <sheetData sheetId="10">
        <row r="3">
          <cell r="C3" t="str">
            <v>ОК1</v>
          </cell>
        </row>
        <row r="4">
          <cell r="C4" t="str">
            <v>НС2</v>
          </cell>
        </row>
        <row r="5">
          <cell r="C5" t="str">
            <v>НС3</v>
          </cell>
        </row>
        <row r="6">
          <cell r="C6" t="str">
            <v>НС4</v>
          </cell>
        </row>
        <row r="7">
          <cell r="C7" t="str">
            <v>ПТ1</v>
          </cell>
        </row>
        <row r="8">
          <cell r="C8" t="str">
            <v>ПТ2</v>
          </cell>
        </row>
        <row r="9">
          <cell r="C9" t="str">
            <v>ПТ3</v>
          </cell>
        </row>
        <row r="10">
          <cell r="C10" t="str">
            <v>ПТ4</v>
          </cell>
        </row>
        <row r="11">
          <cell r="C11" t="str">
            <v>ПЛ1</v>
          </cell>
        </row>
        <row r="12">
          <cell r="C12" t="str">
            <v>П1-З</v>
          </cell>
        </row>
        <row r="13">
          <cell r="C13" t="str">
            <v>П1-Зи</v>
          </cell>
        </row>
        <row r="14">
          <cell r="C14" t="str">
            <v>П2-З</v>
          </cell>
        </row>
        <row r="15">
          <cell r="C15" t="str">
            <v>П3-З</v>
          </cell>
        </row>
        <row r="16">
          <cell r="C16" t="str">
            <v>П5-З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12.7109375" style="3" customWidth="1"/>
    <col min="2" max="4" width="9.140625" style="3" customWidth="1"/>
  </cols>
  <sheetData>
    <row r="1" spans="1:4" ht="30">
      <c r="A1" s="4" t="s">
        <v>17</v>
      </c>
      <c r="B1" s="4" t="s">
        <v>18</v>
      </c>
      <c r="C1" s="4" t="s">
        <v>15</v>
      </c>
      <c r="D1" s="4" t="s">
        <v>16</v>
      </c>
    </row>
    <row r="2" spans="1:7" ht="15" customHeight="1">
      <c r="A2" s="1" t="s">
        <v>0</v>
      </c>
      <c r="B2" s="5" t="s">
        <v>2</v>
      </c>
      <c r="C2" s="6" t="s">
        <v>13</v>
      </c>
      <c r="D2" s="9">
        <v>0.05</v>
      </c>
      <c r="E2" s="12">
        <f>IF(C2&gt;"-",0.05*(SUMPRODUCT(_xlfn.COUNTIFS(A:A,A2,B:B,{"НС*";"ОК*"}))&lt;&gt;SUMPRODUCT(_xlfn.COUNTIFS(A:A,A2,B:B,{"НС*";"ОК*"},C:C,C2))),"")</f>
        <v>0.05</v>
      </c>
      <c r="F2" s="11"/>
      <c r="G2" t="s">
        <v>25</v>
      </c>
    </row>
    <row r="3" spans="1:23" ht="15">
      <c r="A3" s="1" t="s">
        <v>0</v>
      </c>
      <c r="B3" s="5" t="s">
        <v>1</v>
      </c>
      <c r="C3" s="6" t="s">
        <v>13</v>
      </c>
      <c r="D3" s="9">
        <v>0.05</v>
      </c>
      <c r="E3" s="12">
        <f>IF(C3&gt;"-",0.05*(SUMPRODUCT(_xlfn.COUNTIFS(A:A,A3,B:B,{"НС*";"ОК*"}))&lt;&gt;SUMPRODUCT(_xlfn.COUNTIFS(A:A,A3,B:B,{"НС*";"ОК*"},C:C,C3))),"")</f>
        <v>0.05</v>
      </c>
      <c r="G3" t="s">
        <v>19</v>
      </c>
      <c r="V3">
        <f>SUMPRODUCT(_xlfn.COUNTIFS(A:A,A2,B:B,{"НС*";"ОК*"}))</f>
        <v>5</v>
      </c>
      <c r="W3">
        <f>SUMPRODUCT(_xlfn.COUNTIFS(A:A,A2,B:B,{"НС*";"ОК*"},C:C,C2))</f>
        <v>4</v>
      </c>
    </row>
    <row r="4" spans="1:7" ht="15">
      <c r="A4" s="1" t="s">
        <v>0</v>
      </c>
      <c r="B4" s="5" t="s">
        <v>22</v>
      </c>
      <c r="C4" s="6" t="s">
        <v>13</v>
      </c>
      <c r="D4" s="9">
        <v>0.05</v>
      </c>
      <c r="E4" s="12">
        <f>IF(C4&gt;"-",0.05*(SUMPRODUCT(_xlfn.COUNTIFS(A:A,A4,B:B,{"НС*";"ОК*"}))&lt;&gt;SUMPRODUCT(_xlfn.COUNTIFS(A:A,A4,B:B,{"НС*";"ОК*"},C:C,C4))),"")</f>
        <v>0.05</v>
      </c>
      <c r="G4" t="s">
        <v>24</v>
      </c>
    </row>
    <row r="5" spans="1:7" ht="15">
      <c r="A5" s="1" t="s">
        <v>0</v>
      </c>
      <c r="B5" s="5" t="s">
        <v>5</v>
      </c>
      <c r="C5" s="6" t="s">
        <v>13</v>
      </c>
      <c r="D5" s="9">
        <v>0.05</v>
      </c>
      <c r="E5" s="12">
        <f>IF(C5&gt;"-",0.05*(SUMPRODUCT(_xlfn.COUNTIFS(A:A,A5,B:B,{"НС*";"ОК*"}))&lt;&gt;SUMPRODUCT(_xlfn.COUNTIFS(A:A,A5,B:B,{"НС*";"ОК*"},C:C,C5))),"")</f>
        <v>0.05</v>
      </c>
      <c r="G5" t="s">
        <v>20</v>
      </c>
    </row>
    <row r="6" spans="1:7" ht="15">
      <c r="A6" s="1" t="s">
        <v>0</v>
      </c>
      <c r="B6" s="5" t="s">
        <v>6</v>
      </c>
      <c r="C6" s="6" t="s">
        <v>4</v>
      </c>
      <c r="D6" s="9">
        <v>0.05</v>
      </c>
      <c r="E6" s="12">
        <f>IF(C6&gt;"-",0.05*(SUMPRODUCT(_xlfn.COUNTIFS(A:A,A6,B:B,{"НС*";"ОК*"}))&lt;&gt;SUMPRODUCT(_xlfn.COUNTIFS(A:A,A6,B:B,{"НС*";"ОК*"},C:C,C6))),"")</f>
      </c>
      <c r="G6" t="s">
        <v>21</v>
      </c>
    </row>
    <row r="7" spans="1:7" ht="15">
      <c r="A7" s="1" t="s">
        <v>0</v>
      </c>
      <c r="B7" s="5" t="s">
        <v>7</v>
      </c>
      <c r="C7" s="6" t="s">
        <v>13</v>
      </c>
      <c r="D7" s="9">
        <v>0.05</v>
      </c>
      <c r="E7" s="12">
        <f>IF(C7&gt;"-",0.05*(SUMPRODUCT(_xlfn.COUNTIFS(A:A,A7,B:B,{"НС*";"ОК*"}))&lt;&gt;SUMPRODUCT(_xlfn.COUNTIFS(A:A,A7,B:B,{"НС*";"ОК*"},C:C,C7))),"")</f>
        <v>0.05</v>
      </c>
      <c r="F7" s="1" t="s">
        <v>12</v>
      </c>
      <c r="G7" t="s">
        <v>31</v>
      </c>
    </row>
    <row r="8" spans="1:7" ht="15">
      <c r="A8" s="1" t="s">
        <v>0</v>
      </c>
      <c r="B8" s="5" t="s">
        <v>8</v>
      </c>
      <c r="C8" s="6" t="s">
        <v>4</v>
      </c>
      <c r="D8" s="9"/>
      <c r="E8" s="12">
        <f>IF(C8&gt;"-",0.05*(SUMPRODUCT(_xlfn.COUNTIFS(A:A,A8,B:B,{"НС*";"ОК*"}))&lt;&gt;SUMPRODUCT(_xlfn.COUNTIFS(A:A,A8,B:B,{"НС*";"ОК*"},C:C,C8))),"")</f>
      </c>
      <c r="F8" s="1" t="s">
        <v>26</v>
      </c>
      <c r="G8" t="s">
        <v>27</v>
      </c>
    </row>
    <row r="9" spans="1:7" ht="15">
      <c r="A9" s="1" t="s">
        <v>0</v>
      </c>
      <c r="B9" s="5" t="s">
        <v>9</v>
      </c>
      <c r="C9" s="6" t="s">
        <v>4</v>
      </c>
      <c r="D9" s="9"/>
      <c r="E9" s="12">
        <f>IF(C9&gt;"-",0.05*(SUMPRODUCT(_xlfn.COUNTIFS(A:A,A9,B:B,{"НС*";"ОК*"}))&lt;&gt;SUMPRODUCT(_xlfn.COUNTIFS(A:A,A9,B:B,{"НС*";"ОК*"},C:C,C9))),"")</f>
      </c>
      <c r="F9" s="1" t="s">
        <v>28</v>
      </c>
      <c r="G9" t="s">
        <v>30</v>
      </c>
    </row>
    <row r="10" spans="1:7" ht="15">
      <c r="A10" s="1" t="s">
        <v>0</v>
      </c>
      <c r="B10" s="5" t="s">
        <v>10</v>
      </c>
      <c r="C10" s="6" t="s">
        <v>4</v>
      </c>
      <c r="D10" s="9"/>
      <c r="E10" s="12">
        <f>IF(C10&gt;"-",0.05*(SUMPRODUCT(_xlfn.COUNTIFS(A:A,A10,B:B,{"НС*";"ОК*"}))&lt;&gt;SUMPRODUCT(_xlfn.COUNTIFS(A:A,A10,B:B,{"НС*";"ОК*"},C:C,C10))),"")</f>
      </c>
      <c r="G10" s="10"/>
    </row>
    <row r="11" spans="1:7" ht="15">
      <c r="A11" s="1" t="s">
        <v>0</v>
      </c>
      <c r="B11" s="5" t="s">
        <v>11</v>
      </c>
      <c r="C11" s="6" t="s">
        <v>4</v>
      </c>
      <c r="D11" s="9"/>
      <c r="E11" s="12">
        <f>IF(C11&gt;"-",0.05*(SUMPRODUCT(_xlfn.COUNTIFS(A:A,A11,B:B,{"НС*";"ОК*"}))&lt;&gt;SUMPRODUCT(_xlfn.COUNTIFS(A:A,A11,B:B,{"НС*";"ОК*"},C:C,C11))),"")</f>
      </c>
      <c r="G11" t="s">
        <v>32</v>
      </c>
    </row>
    <row r="12" spans="1:5" ht="15">
      <c r="A12" s="2" t="s">
        <v>3</v>
      </c>
      <c r="B12" s="7"/>
      <c r="C12" s="8"/>
      <c r="D12" s="5"/>
      <c r="E12" s="12">
        <f>IF(C12&gt;"-",0.05*(SUMPRODUCT(_xlfn.COUNTIFS(A:A,A12,B:B,{"НС*";"ОК*"}))&lt;&gt;SUMPRODUCT(_xlfn.COUNTIFS(A:A,A12,B:B,{"НС*";"ОК*"},C:C,C12))),"")</f>
      </c>
    </row>
    <row r="13" spans="1:5" ht="15">
      <c r="A13" s="1" t="s">
        <v>12</v>
      </c>
      <c r="B13" s="5" t="s">
        <v>2</v>
      </c>
      <c r="C13" s="6" t="s">
        <v>35</v>
      </c>
      <c r="D13" s="9">
        <v>0</v>
      </c>
      <c r="E13" s="12">
        <f>IF(C13&gt;"-",0.05*(SUMPRODUCT(_xlfn.COUNTIFS(A:A,A13,B:B,{"НС*";"ОК*"}))&lt;&gt;SUMPRODUCT(_xlfn.COUNTIFS(A:A,A13,B:B,{"НС*";"ОК*"},C:C,C13))),"")</f>
        <v>0.05</v>
      </c>
    </row>
    <row r="14" spans="1:7" ht="15">
      <c r="A14" s="1" t="s">
        <v>12</v>
      </c>
      <c r="B14" s="5" t="s">
        <v>1</v>
      </c>
      <c r="C14" s="6" t="s">
        <v>35</v>
      </c>
      <c r="D14" s="9">
        <v>0</v>
      </c>
      <c r="E14" s="12">
        <f>IF(C14&gt;"-",0.05*(SUMPRODUCT(_xlfn.COUNTIFS(A:A,A14,B:B,{"НС*";"ОК*"}))&lt;&gt;SUMPRODUCT(_xlfn.COUNTIFS(A:A,A14,B:B,{"НС*";"ОК*"},C:C,C14))),"")</f>
        <v>0.05</v>
      </c>
      <c r="G14" t="s">
        <v>33</v>
      </c>
    </row>
    <row r="15" spans="1:7" ht="15">
      <c r="A15" s="1" t="s">
        <v>12</v>
      </c>
      <c r="B15" s="5" t="s">
        <v>22</v>
      </c>
      <c r="C15" s="6" t="s">
        <v>35</v>
      </c>
      <c r="D15" s="9">
        <v>0</v>
      </c>
      <c r="E15" s="12">
        <f>IF(C15&gt;"-",0.05*(SUMPRODUCT(_xlfn.COUNTIFS(A:A,A15,B:B,{"НС*";"ОК*"}))&lt;&gt;SUMPRODUCT(_xlfn.COUNTIFS(A:A,A15,B:B,{"НС*";"ОК*"},C:C,C15))),"")</f>
        <v>0.05</v>
      </c>
      <c r="G15" t="s">
        <v>34</v>
      </c>
    </row>
    <row r="16" spans="1:5" ht="15">
      <c r="A16" s="1" t="s">
        <v>12</v>
      </c>
      <c r="B16" s="5" t="s">
        <v>5</v>
      </c>
      <c r="C16" s="6" t="s">
        <v>4</v>
      </c>
      <c r="D16" s="9">
        <v>0</v>
      </c>
      <c r="E16" s="12">
        <f>IF(C16&gt;"-",0.05*(SUMPRODUCT(_xlfn.COUNTIFS(A:A,A16,B:B,{"НС*";"ОК*"}))&lt;&gt;SUMPRODUCT(_xlfn.COUNTIFS(A:A,A16,B:B,{"НС*";"ОК*"},C:C,C16))),"")</f>
      </c>
    </row>
    <row r="17" spans="1:5" ht="15">
      <c r="A17" s="1" t="s">
        <v>12</v>
      </c>
      <c r="B17" s="5" t="s">
        <v>6</v>
      </c>
      <c r="C17" s="6" t="s">
        <v>4</v>
      </c>
      <c r="D17" s="9">
        <v>0</v>
      </c>
      <c r="E17" s="12">
        <f>IF(C17&gt;"-",0.05*(SUMPRODUCT(_xlfn.COUNTIFS(A:A,A17,B:B,{"НС*";"ОК*"}))&lt;&gt;SUMPRODUCT(_xlfn.COUNTIFS(A:A,A17,B:B,{"НС*";"ОК*"},C:C,C17))),"")</f>
      </c>
    </row>
    <row r="18" spans="1:5" ht="15">
      <c r="A18" s="1" t="s">
        <v>12</v>
      </c>
      <c r="B18" s="5" t="s">
        <v>7</v>
      </c>
      <c r="C18" s="6" t="s">
        <v>35</v>
      </c>
      <c r="D18" s="9">
        <v>0</v>
      </c>
      <c r="E18" s="12">
        <f>IF(C18&gt;"-",0.05*(SUMPRODUCT(_xlfn.COUNTIFS(A:A,A18,B:B,{"НС*";"ОК*"}))&lt;&gt;SUMPRODUCT(_xlfn.COUNTIFS(A:A,A18,B:B,{"НС*";"ОК*"},C:C,C18))),"")</f>
        <v>0.05</v>
      </c>
    </row>
    <row r="19" spans="1:5" ht="15">
      <c r="A19" s="1" t="s">
        <v>12</v>
      </c>
      <c r="B19" s="5" t="s">
        <v>8</v>
      </c>
      <c r="C19" s="6" t="s">
        <v>4</v>
      </c>
      <c r="D19" s="9" t="s">
        <v>4</v>
      </c>
      <c r="E19" s="12">
        <f>IF(C19&gt;"-",0.05*(SUMPRODUCT(_xlfn.COUNTIFS(A:A,A19,B:B,{"НС*";"ОК*"}))&lt;&gt;SUMPRODUCT(_xlfn.COUNTIFS(A:A,A19,B:B,{"НС*";"ОК*"},C:C,C19))),"")</f>
      </c>
    </row>
    <row r="20" spans="1:5" ht="15">
      <c r="A20" s="1" t="s">
        <v>12</v>
      </c>
      <c r="B20" s="5" t="s">
        <v>9</v>
      </c>
      <c r="C20" s="6" t="s">
        <v>4</v>
      </c>
      <c r="D20" s="9" t="s">
        <v>4</v>
      </c>
      <c r="E20" s="12">
        <f>IF(C20&gt;"-",0.05*(SUMPRODUCT(_xlfn.COUNTIFS(A:A,A20,B:B,{"НС*";"ОК*"}))&lt;&gt;SUMPRODUCT(_xlfn.COUNTIFS(A:A,A20,B:B,{"НС*";"ОК*"},C:C,C20))),"")</f>
      </c>
    </row>
    <row r="21" spans="1:5" ht="15">
      <c r="A21" s="1" t="s">
        <v>12</v>
      </c>
      <c r="B21" s="5" t="s">
        <v>10</v>
      </c>
      <c r="C21" s="6" t="s">
        <v>4</v>
      </c>
      <c r="D21" s="9" t="s">
        <v>4</v>
      </c>
      <c r="E21" s="12">
        <f>IF(C21&gt;"-",0.05*(SUMPRODUCT(_xlfn.COUNTIFS(A:A,A21,B:B,{"НС*";"ОК*"}))&lt;&gt;SUMPRODUCT(_xlfn.COUNTIFS(A:A,A21,B:B,{"НС*";"ОК*"},C:C,C21))),"")</f>
      </c>
    </row>
    <row r="22" spans="1:5" ht="15">
      <c r="A22" s="1" t="s">
        <v>12</v>
      </c>
      <c r="B22" s="5" t="s">
        <v>11</v>
      </c>
      <c r="C22" s="6" t="s">
        <v>4</v>
      </c>
      <c r="D22" s="9" t="s">
        <v>4</v>
      </c>
      <c r="E22" s="12">
        <f>IF(C22&gt;"-",0.05*(SUMPRODUCT(_xlfn.COUNTIFS(A:A,A22,B:B,{"НС*";"ОК*"}))&lt;&gt;SUMPRODUCT(_xlfn.COUNTIFS(A:A,A22,B:B,{"НС*";"ОК*"},C:C,C22))),"")</f>
      </c>
    </row>
    <row r="23" spans="1:5" ht="15">
      <c r="A23" s="2" t="s">
        <v>3</v>
      </c>
      <c r="B23" s="7"/>
      <c r="C23" s="8"/>
      <c r="D23" s="5"/>
      <c r="E23" s="12">
        <f>IF(C23&gt;"-",0.05*(SUMPRODUCT(_xlfn.COUNTIFS(A:A,A23,B:B,{"НС*";"ОК*"}))&lt;&gt;SUMPRODUCT(_xlfn.COUNTIFS(A:A,A23,B:B,{"НС*";"ОК*"},C:C,C23))),"")</f>
      </c>
    </row>
    <row r="24" spans="1:5" ht="15">
      <c r="A24" s="1" t="s">
        <v>26</v>
      </c>
      <c r="B24" s="5" t="s">
        <v>2</v>
      </c>
      <c r="C24" s="6" t="s">
        <v>14</v>
      </c>
      <c r="D24" s="9">
        <v>0.05</v>
      </c>
      <c r="E24" s="12">
        <f>IF(C24&gt;"-",0.05*(SUMPRODUCT(_xlfn.COUNTIFS(A:A,A24,B:B,{"НС*";"ОК*"}))&lt;&gt;SUMPRODUCT(_xlfn.COUNTIFS(A:A,A24,B:B,{"НС*";"ОК*"},C:C,C24))),"")</f>
        <v>0.05</v>
      </c>
    </row>
    <row r="25" spans="1:5" ht="15">
      <c r="A25" s="1" t="s">
        <v>26</v>
      </c>
      <c r="B25" s="5" t="s">
        <v>1</v>
      </c>
      <c r="C25" s="6" t="s">
        <v>14</v>
      </c>
      <c r="D25" s="9">
        <v>0.05</v>
      </c>
      <c r="E25" s="12">
        <f>IF(C25&gt;"-",0.05*(SUMPRODUCT(_xlfn.COUNTIFS(A:A,A25,B:B,{"НС*";"ОК*"}))&lt;&gt;SUMPRODUCT(_xlfn.COUNTIFS(A:A,A25,B:B,{"НС*";"ОК*"},C:C,C25))),"")</f>
        <v>0.05</v>
      </c>
    </row>
    <row r="26" spans="1:5" ht="15">
      <c r="A26" s="1" t="s">
        <v>26</v>
      </c>
      <c r="B26" s="5" t="s">
        <v>22</v>
      </c>
      <c r="C26" s="6" t="s">
        <v>14</v>
      </c>
      <c r="D26" s="9">
        <v>0.05</v>
      </c>
      <c r="E26" s="12">
        <f>IF(C26&gt;"-",0.05*(SUMPRODUCT(_xlfn.COUNTIFS(A:A,A26,B:B,{"НС*";"ОК*"}))&lt;&gt;SUMPRODUCT(_xlfn.COUNTIFS(A:A,A26,B:B,{"НС*";"ОК*"},C:C,C26))),"")</f>
        <v>0.05</v>
      </c>
    </row>
    <row r="27" spans="1:5" ht="15">
      <c r="A27" s="1" t="s">
        <v>26</v>
      </c>
      <c r="B27" s="5" t="s">
        <v>5</v>
      </c>
      <c r="C27" s="6" t="s">
        <v>23</v>
      </c>
      <c r="D27" s="9">
        <v>0.05</v>
      </c>
      <c r="E27" s="12">
        <f>IF(C27&gt;"-",0.05*(SUMPRODUCT(_xlfn.COUNTIFS(A:A,A27,B:B,{"НС*";"ОК*"}))&lt;&gt;SUMPRODUCT(_xlfn.COUNTIFS(A:A,A27,B:B,{"НС*";"ОК*"},C:C,C27))),"")</f>
        <v>0.05</v>
      </c>
    </row>
    <row r="28" spans="1:5" ht="15">
      <c r="A28" s="1" t="s">
        <v>26</v>
      </c>
      <c r="B28" s="5" t="s">
        <v>6</v>
      </c>
      <c r="C28" s="6" t="s">
        <v>14</v>
      </c>
      <c r="D28" s="9">
        <v>0.05</v>
      </c>
      <c r="E28" s="12">
        <f>IF(C28&gt;"-",0.05*(SUMPRODUCT(_xlfn.COUNTIFS(A:A,A28,B:B,{"НС*";"ОК*"}))&lt;&gt;SUMPRODUCT(_xlfn.COUNTIFS(A:A,A28,B:B,{"НС*";"ОК*"},C:C,C28))),"")</f>
        <v>0.05</v>
      </c>
    </row>
    <row r="29" spans="1:5" ht="15">
      <c r="A29" s="1" t="s">
        <v>26</v>
      </c>
      <c r="B29" s="5" t="s">
        <v>7</v>
      </c>
      <c r="C29" s="6" t="s">
        <v>14</v>
      </c>
      <c r="D29" s="9">
        <v>0.05</v>
      </c>
      <c r="E29" s="12">
        <f>IF(C29&gt;"-",0.05*(SUMPRODUCT(_xlfn.COUNTIFS(A:A,A29,B:B,{"НС*";"ОК*"}))&lt;&gt;SUMPRODUCT(_xlfn.COUNTIFS(A:A,A29,B:B,{"НС*";"ОК*"},C:C,C29))),"")</f>
        <v>0.05</v>
      </c>
    </row>
    <row r="30" spans="1:5" ht="15">
      <c r="A30" s="1" t="s">
        <v>26</v>
      </c>
      <c r="B30" s="5" t="s">
        <v>8</v>
      </c>
      <c r="C30" s="6" t="s">
        <v>4</v>
      </c>
      <c r="D30" s="9" t="s">
        <v>4</v>
      </c>
      <c r="E30" s="12">
        <f>IF(C30&gt;"-",0.05*(SUMPRODUCT(_xlfn.COUNTIFS(A:A,A30,B:B,{"НС*";"ОК*"}))&lt;&gt;SUMPRODUCT(_xlfn.COUNTIFS(A:A,A30,B:B,{"НС*";"ОК*"},C:C,C30))),"")</f>
      </c>
    </row>
    <row r="31" spans="1:5" ht="15">
      <c r="A31" s="1" t="s">
        <v>26</v>
      </c>
      <c r="B31" s="5" t="s">
        <v>10</v>
      </c>
      <c r="C31" s="6" t="s">
        <v>4</v>
      </c>
      <c r="D31" s="9" t="s">
        <v>4</v>
      </c>
      <c r="E31" s="12">
        <f>IF(C31&gt;"-",0.05*(SUMPRODUCT(_xlfn.COUNTIFS(A:A,A31,B:B,{"НС*";"ОК*"}))&lt;&gt;SUMPRODUCT(_xlfn.COUNTIFS(A:A,A31,B:B,{"НС*";"ОК*"},C:C,C31))),"")</f>
      </c>
    </row>
    <row r="32" spans="1:5" ht="15">
      <c r="A32" s="2" t="s">
        <v>3</v>
      </c>
      <c r="B32" s="7"/>
      <c r="C32" s="8"/>
      <c r="D32" s="5"/>
      <c r="E32" s="12">
        <f>IF(C32&gt;"-",0.05*(SUMPRODUCT(_xlfn.COUNTIFS(A:A,A32,B:B,{"НС*";"ОК*"}))&lt;&gt;SUMPRODUCT(_xlfn.COUNTIFS(A:A,A32,B:B,{"НС*";"ОК*"},C:C,C32))),"")</f>
      </c>
    </row>
    <row r="33" spans="1:5" ht="15">
      <c r="A33" s="1" t="s">
        <v>28</v>
      </c>
      <c r="B33" s="5" t="s">
        <v>2</v>
      </c>
      <c r="C33" s="6" t="s">
        <v>4</v>
      </c>
      <c r="D33" s="9">
        <v>0.05</v>
      </c>
      <c r="E33" s="12">
        <f>IF(C33&gt;"-",0.05*(SUMPRODUCT(_xlfn.COUNTIFS(A:A,A33,B:B,{"НС*";"ОК*"}))&lt;&gt;SUMPRODUCT(_xlfn.COUNTIFS(A:A,A33,B:B,{"НС*";"ОК*"},C:C,C33))),"")</f>
      </c>
    </row>
    <row r="34" spans="1:5" ht="15">
      <c r="A34" s="1" t="s">
        <v>28</v>
      </c>
      <c r="B34" s="5" t="s">
        <v>5</v>
      </c>
      <c r="C34" s="6" t="s">
        <v>29</v>
      </c>
      <c r="D34" s="9">
        <v>0.05</v>
      </c>
      <c r="E34" s="12">
        <f>IF(C34&gt;"-",0.05*(SUMPRODUCT(_xlfn.COUNTIFS(A:A,A34,B:B,{"НС*";"ОК*"}))&lt;&gt;SUMPRODUCT(_xlfn.COUNTIFS(A:A,A34,B:B,{"НС*";"ОК*"},C:C,C34))),"")</f>
        <v>0.05</v>
      </c>
    </row>
    <row r="35" spans="1:5" ht="15">
      <c r="A35" s="1" t="s">
        <v>28</v>
      </c>
      <c r="B35" s="5" t="s">
        <v>6</v>
      </c>
      <c r="C35" s="6" t="s">
        <v>29</v>
      </c>
      <c r="D35" s="9">
        <v>0.05</v>
      </c>
      <c r="E35" s="12">
        <f>IF(C35&gt;"-",0.05*(SUMPRODUCT(_xlfn.COUNTIFS(A:A,A35,B:B,{"НС*";"ОК*"}))&lt;&gt;SUMPRODUCT(_xlfn.COUNTIFS(A:A,A35,B:B,{"НС*";"ОК*"},C:C,C35))),"")</f>
        <v>0.05</v>
      </c>
    </row>
    <row r="36" spans="1:5" ht="15">
      <c r="A36" s="1" t="s">
        <v>28</v>
      </c>
      <c r="B36" s="5" t="s">
        <v>7</v>
      </c>
      <c r="C36" s="6" t="s">
        <v>29</v>
      </c>
      <c r="D36" s="9">
        <v>0.05</v>
      </c>
      <c r="E36" s="12">
        <f>IF(C36&gt;"-",0.05*(SUMPRODUCT(_xlfn.COUNTIFS(A:A,A36,B:B,{"НС*";"ОК*"}))&lt;&gt;SUMPRODUCT(_xlfn.COUNTIFS(A:A,A36,B:B,{"НС*";"ОК*"},C:C,C36))),"")</f>
        <v>0.05</v>
      </c>
    </row>
    <row r="37" spans="1:5" ht="15">
      <c r="A37" s="1" t="s">
        <v>28</v>
      </c>
      <c r="B37" s="5" t="s">
        <v>8</v>
      </c>
      <c r="C37" s="6" t="s">
        <v>4</v>
      </c>
      <c r="D37" s="9" t="s">
        <v>4</v>
      </c>
      <c r="E37" s="12">
        <f>IF(C37&gt;"-",0.05*(SUMPRODUCT(_xlfn.COUNTIFS(A:A,A37,B:B,{"НС*";"ОК*"}))&lt;&gt;SUMPRODUCT(_xlfn.COUNTIFS(A:A,A37,B:B,{"НС*";"ОК*"},C:C,C37))),"")</f>
      </c>
    </row>
  </sheetData>
  <sheetProtection/>
  <dataValidations count="3">
    <dataValidation type="list" allowBlank="1" showInputMessage="1" showErrorMessage="1" sqref="C34 C24:C28 C3:C5 C7">
      <formula1>"С,СВ,В,ЮВ,Ю,ЮЗ,З,СЗ"</formula1>
    </dataValidation>
    <dataValidation type="list" allowBlank="1" showInputMessage="1" showErrorMessage="1" sqref="C2 C8:C11 C29:C31 C35:C37 C13:C22 C33 C6">
      <formula1>"С,СВ,В,ЮВ,Ю,ЮЗ,З,СЗ,-"</formula1>
    </dataValidation>
    <dataValidation type="list" allowBlank="1" showInputMessage="1" showErrorMessage="1" sqref="B2:B11 B13:B22 B24:B31 B33:B37">
      <formula1>"НС1,НС2,НС3,ОК1,ОК2,НД,ПТ1,ПТ2,ПТ3,ПТ4,НС1"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2019-04-04T11:40:48Z</dcterms:modified>
  <cp:category/>
  <cp:version/>
  <cp:contentType/>
  <cp:contentStatus/>
</cp:coreProperties>
</file>