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7848" activeTab="5"/>
  </bookViews>
  <sheets>
    <sheet name="Таблица очков" sheetId="4" r:id="rId1"/>
    <sheet name="60 м дев" sheetId="1" r:id="rId2"/>
    <sheet name="600 м " sheetId="5" r:id="rId3"/>
    <sheet name="Метание мяча" sheetId="6" r:id="rId4"/>
    <sheet name="Прыжок в длину" sheetId="7" r:id="rId5"/>
    <sheet name="Общий" sheetId="9" r:id="rId6"/>
  </sheets>
  <definedNames>
    <definedName name="_xlnm.Print_Area" localSheetId="1">'60 м дев'!$A$1:$G$39</definedName>
    <definedName name="_xlnm.Print_Area" localSheetId="2">'600 м '!$A$1:$G$39</definedName>
    <definedName name="_xlnm.Print_Area" localSheetId="3">'Метание мяча'!$A$1:$G$39</definedName>
    <definedName name="_xlnm.Print_Area" localSheetId="5">Общий!$A$1:$J$41</definedName>
    <definedName name="_xlnm.Print_Area" localSheetId="4">'Прыжок в длину'!$A$1:$G$39</definedName>
  </definedNames>
  <calcPr calcId="124519"/>
</workbook>
</file>

<file path=xl/calcChain.xml><?xml version="1.0" encoding="utf-8"?>
<calcChain xmlns="http://schemas.openxmlformats.org/spreadsheetml/2006/main">
  <c r="E22" i="5"/>
  <c r="E23"/>
  <c r="E24"/>
  <c r="E25"/>
  <c r="E26"/>
  <c r="E27"/>
  <c r="E28"/>
  <c r="E29"/>
  <c r="E30"/>
  <c r="E31"/>
  <c r="E32"/>
  <c r="E33"/>
  <c r="E34"/>
  <c r="E21"/>
  <c r="E7" i="7"/>
  <c r="E8"/>
  <c r="E9"/>
  <c r="E10"/>
  <c r="E11"/>
  <c r="E12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4"/>
  <c r="E21"/>
  <c r="E7" i="6"/>
  <c r="E8"/>
  <c r="E9"/>
  <c r="E10"/>
  <c r="E11"/>
  <c r="E12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4"/>
  <c r="E21"/>
  <c r="H35" i="9"/>
  <c r="H36"/>
  <c r="H23"/>
  <c r="H24"/>
  <c r="H25"/>
  <c r="H26"/>
  <c r="H27"/>
  <c r="H28"/>
  <c r="H29"/>
  <c r="H30"/>
  <c r="H31"/>
  <c r="H32"/>
  <c r="H33"/>
  <c r="H34"/>
  <c r="H9" l="1"/>
  <c r="H13"/>
  <c r="H14"/>
  <c r="H12"/>
  <c r="H22"/>
  <c r="H15"/>
  <c r="H18"/>
  <c r="H19"/>
  <c r="H21"/>
  <c r="H11"/>
  <c r="H16"/>
  <c r="H20"/>
  <c r="H17"/>
  <c r="H10"/>
  <c r="E8" i="5" l="1"/>
  <c r="E9"/>
  <c r="E10"/>
  <c r="E11"/>
  <c r="E12"/>
  <c r="E13"/>
  <c r="E14"/>
  <c r="E15"/>
  <c r="E16"/>
  <c r="E17"/>
  <c r="E18"/>
  <c r="E19"/>
  <c r="E20"/>
  <c r="E7"/>
  <c r="E7" i="1" l="1"/>
  <c r="E8"/>
  <c r="E15" l="1"/>
  <c r="E9"/>
  <c r="E17"/>
  <c r="E12" l="1"/>
  <c r="E13" l="1"/>
  <c r="E11"/>
  <c r="E20"/>
  <c r="E19"/>
  <c r="E16"/>
  <c r="E18"/>
  <c r="E10"/>
  <c r="E14"/>
</calcChain>
</file>

<file path=xl/sharedStrings.xml><?xml version="1.0" encoding="utf-8"?>
<sst xmlns="http://schemas.openxmlformats.org/spreadsheetml/2006/main" count="197" uniqueCount="49">
  <si>
    <t>Участник</t>
  </si>
  <si>
    <t>Команда</t>
  </si>
  <si>
    <t>Бег 60 м</t>
  </si>
  <si>
    <t>Прыжок в длину</t>
  </si>
  <si>
    <t>Рез-тат</t>
  </si>
  <si>
    <t>Очки</t>
  </si>
  <si>
    <t xml:space="preserve"> </t>
  </si>
  <si>
    <t>Рез-т</t>
  </si>
  <si>
    <t>Метание</t>
  </si>
  <si>
    <t>Личное место</t>
  </si>
  <si>
    <t>Бег 600 м</t>
  </si>
  <si>
    <t>Девушки</t>
  </si>
  <si>
    <t>№ п/п</t>
  </si>
  <si>
    <t>Гл. судья соревнований _______________(_____________________________)</t>
  </si>
  <si>
    <t>Гл. секретарь соревнований________________(________________________)</t>
  </si>
  <si>
    <t>Легкоатлетическое четырехборье</t>
  </si>
  <si>
    <t>БЕГ 60 м девушки</t>
  </si>
  <si>
    <t>БЕГ 600 м девушки</t>
  </si>
  <si>
    <t>Метание мяча</t>
  </si>
  <si>
    <t xml:space="preserve">III группа </t>
  </si>
  <si>
    <t>Полянская Оксана</t>
  </si>
  <si>
    <t>Амелина Анна</t>
  </si>
  <si>
    <t>Тимский район</t>
  </si>
  <si>
    <t>Холодова Ольга</t>
  </si>
  <si>
    <t>Дурнева Нина</t>
  </si>
  <si>
    <t>Солнцевский район</t>
  </si>
  <si>
    <t>Гричаненко Ирина</t>
  </si>
  <si>
    <t>Сергеева Яна</t>
  </si>
  <si>
    <t>город Щигры</t>
  </si>
  <si>
    <t>Лебедева Ирина</t>
  </si>
  <si>
    <t>Побединская Олеся</t>
  </si>
  <si>
    <t>Касторенский район</t>
  </si>
  <si>
    <t>Техова Елена</t>
  </si>
  <si>
    <t>Нефедова Анастасия</t>
  </si>
  <si>
    <t>Черемисиновский район</t>
  </si>
  <si>
    <t>Баркова Дарья</t>
  </si>
  <si>
    <t>Заваруева Нина</t>
  </si>
  <si>
    <t>Щигровский район</t>
  </si>
  <si>
    <t>Пристенский район</t>
  </si>
  <si>
    <t>Гришина Дарья</t>
  </si>
  <si>
    <t>Сурина Анфиса</t>
  </si>
  <si>
    <t>60 метров</t>
  </si>
  <si>
    <t>600 метров</t>
  </si>
  <si>
    <t>Сумма</t>
  </si>
  <si>
    <t>Место</t>
  </si>
  <si>
    <t>Общий зачет - девушки</t>
  </si>
  <si>
    <t xml:space="preserve">«Весенний фестиваль среди школьных спортивных клубов» в рамках Спартакиады школьных спортивных клубов общеобразовательных организаций Курской области
</t>
  </si>
  <si>
    <t xml:space="preserve">10 апреля 2019 года </t>
  </si>
  <si>
    <t>10 апреля 2019 года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</si>
</sst>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left" vertical="center" wrapText="1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NumberFormat="1" applyFont="1" applyFill="1" applyBorder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NumberFormat="1" applyBorder="1"/>
    <xf numFmtId="0" fontId="2" fillId="0" borderId="0" xfId="0" applyFont="1" applyAlignment="1">
      <alignment horizontal="left"/>
    </xf>
    <xf numFmtId="2" fontId="3" fillId="2" borderId="1" xfId="0" applyNumberFormat="1" applyFont="1" applyFill="1" applyBorder="1"/>
    <xf numFmtId="2" fontId="2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7" fillId="0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96"/>
  <sheetViews>
    <sheetView zoomScale="120" zoomScaleNormal="120" workbookViewId="0">
      <selection activeCell="E5" sqref="E5:E15"/>
    </sheetView>
  </sheetViews>
  <sheetFormatPr defaultRowHeight="14.4"/>
  <cols>
    <col min="9" max="9" width="9.109375" style="6"/>
  </cols>
  <sheetData>
    <row r="1" spans="2:12">
      <c r="C1" t="s">
        <v>11</v>
      </c>
    </row>
    <row r="3" spans="2:12">
      <c r="C3" t="s">
        <v>2</v>
      </c>
      <c r="E3" t="s">
        <v>10</v>
      </c>
      <c r="H3" t="s">
        <v>3</v>
      </c>
      <c r="K3" t="s">
        <v>8</v>
      </c>
    </row>
    <row r="4" spans="2:12">
      <c r="B4" t="s">
        <v>7</v>
      </c>
      <c r="C4" t="s">
        <v>5</v>
      </c>
      <c r="E4" t="s">
        <v>7</v>
      </c>
      <c r="F4" t="s">
        <v>5</v>
      </c>
      <c r="H4" t="s">
        <v>7</v>
      </c>
      <c r="I4" s="6" t="s">
        <v>5</v>
      </c>
      <c r="K4" t="s">
        <v>7</v>
      </c>
      <c r="L4" t="s">
        <v>5</v>
      </c>
    </row>
    <row r="5" spans="2:12">
      <c r="B5" s="2">
        <v>7.2</v>
      </c>
      <c r="C5" s="1">
        <v>150</v>
      </c>
      <c r="E5" s="3">
        <v>1.28</v>
      </c>
      <c r="F5" s="1">
        <v>150</v>
      </c>
      <c r="H5" s="1">
        <v>116</v>
      </c>
      <c r="I5" s="1">
        <v>1</v>
      </c>
      <c r="K5" s="1">
        <v>6.5</v>
      </c>
      <c r="L5" s="1">
        <v>1</v>
      </c>
    </row>
    <row r="6" spans="2:12">
      <c r="B6" s="2">
        <v>7.3</v>
      </c>
      <c r="C6" s="1">
        <v>138</v>
      </c>
      <c r="E6" s="3">
        <v>1.29</v>
      </c>
      <c r="F6" s="1">
        <v>146</v>
      </c>
      <c r="H6" s="1">
        <v>117</v>
      </c>
      <c r="I6" s="1">
        <v>2</v>
      </c>
      <c r="K6" s="1">
        <v>7</v>
      </c>
      <c r="L6" s="1">
        <v>2</v>
      </c>
    </row>
    <row r="7" spans="2:12">
      <c r="B7" s="2">
        <v>7.4</v>
      </c>
      <c r="C7" s="1">
        <v>128</v>
      </c>
      <c r="E7" s="3">
        <v>1.3</v>
      </c>
      <c r="F7" s="1">
        <v>140</v>
      </c>
      <c r="H7" s="1">
        <v>118</v>
      </c>
      <c r="I7" s="1">
        <v>2</v>
      </c>
      <c r="K7" s="1">
        <v>7.5</v>
      </c>
      <c r="L7" s="1">
        <v>3</v>
      </c>
    </row>
    <row r="8" spans="2:12">
      <c r="B8" s="2">
        <v>7.5</v>
      </c>
      <c r="C8" s="1">
        <v>119</v>
      </c>
      <c r="E8" s="3">
        <v>1.31</v>
      </c>
      <c r="F8" s="1">
        <v>134</v>
      </c>
      <c r="H8" s="1">
        <v>119</v>
      </c>
      <c r="I8" s="1">
        <v>2</v>
      </c>
      <c r="K8" s="1">
        <v>8</v>
      </c>
      <c r="L8" s="1">
        <v>4</v>
      </c>
    </row>
    <row r="9" spans="2:12">
      <c r="B9" s="2">
        <v>7.6</v>
      </c>
      <c r="C9" s="1">
        <v>112</v>
      </c>
      <c r="E9" s="3">
        <v>1.32</v>
      </c>
      <c r="F9" s="1">
        <v>128</v>
      </c>
      <c r="H9" s="1">
        <v>120</v>
      </c>
      <c r="I9" s="1">
        <v>3</v>
      </c>
      <c r="K9" s="1">
        <v>8.5</v>
      </c>
      <c r="L9" s="1">
        <v>5</v>
      </c>
    </row>
    <row r="10" spans="2:12">
      <c r="B10" s="2">
        <v>7.7</v>
      </c>
      <c r="C10" s="1">
        <v>105</v>
      </c>
      <c r="E10" s="3">
        <v>1.33</v>
      </c>
      <c r="F10" s="1">
        <v>123</v>
      </c>
      <c r="H10" s="1">
        <v>121</v>
      </c>
      <c r="I10" s="1">
        <v>3</v>
      </c>
      <c r="K10" s="1">
        <v>9</v>
      </c>
      <c r="L10" s="1">
        <v>6</v>
      </c>
    </row>
    <row r="11" spans="2:12">
      <c r="B11" s="2">
        <v>7.8</v>
      </c>
      <c r="C11" s="1">
        <v>99</v>
      </c>
      <c r="E11" s="3">
        <v>1.34</v>
      </c>
      <c r="F11" s="1">
        <v>118</v>
      </c>
      <c r="H11" s="1">
        <v>122</v>
      </c>
      <c r="I11" s="1">
        <v>3</v>
      </c>
      <c r="K11" s="1">
        <v>9.5</v>
      </c>
      <c r="L11" s="1">
        <v>7</v>
      </c>
    </row>
    <row r="12" spans="2:12">
      <c r="B12" s="2">
        <v>7.9</v>
      </c>
      <c r="C12" s="1">
        <v>93</v>
      </c>
      <c r="E12" s="3">
        <v>1.35</v>
      </c>
      <c r="F12" s="1">
        <v>114</v>
      </c>
      <c r="H12" s="1">
        <v>123</v>
      </c>
      <c r="I12" s="1">
        <v>4</v>
      </c>
      <c r="K12" s="1">
        <v>10</v>
      </c>
      <c r="L12" s="1">
        <v>8</v>
      </c>
    </row>
    <row r="13" spans="2:12">
      <c r="B13" s="2">
        <v>8</v>
      </c>
      <c r="C13" s="1">
        <v>87</v>
      </c>
      <c r="E13" s="3">
        <v>1.36</v>
      </c>
      <c r="F13" s="1">
        <v>110</v>
      </c>
      <c r="H13" s="1">
        <v>124</v>
      </c>
      <c r="I13" s="1">
        <v>4</v>
      </c>
      <c r="K13" s="1">
        <v>10.5</v>
      </c>
      <c r="L13" s="1">
        <v>9</v>
      </c>
    </row>
    <row r="14" spans="2:12">
      <c r="B14" s="2">
        <v>8.1</v>
      </c>
      <c r="C14" s="1">
        <v>82</v>
      </c>
      <c r="E14" s="3">
        <v>1.37</v>
      </c>
      <c r="F14" s="1">
        <v>107</v>
      </c>
      <c r="H14" s="1">
        <v>125</v>
      </c>
      <c r="I14" s="1">
        <v>4</v>
      </c>
      <c r="K14" s="1">
        <v>11</v>
      </c>
      <c r="L14" s="1">
        <v>10</v>
      </c>
    </row>
    <row r="15" spans="2:12">
      <c r="B15" s="2">
        <v>8.1999999999999993</v>
      </c>
      <c r="C15" s="1">
        <v>78</v>
      </c>
      <c r="E15" s="3">
        <v>1.38</v>
      </c>
      <c r="F15" s="1">
        <v>103</v>
      </c>
      <c r="H15" s="1">
        <v>126</v>
      </c>
      <c r="I15" s="1">
        <v>5</v>
      </c>
      <c r="K15" s="1">
        <v>11.5</v>
      </c>
      <c r="L15" s="1">
        <v>11</v>
      </c>
    </row>
    <row r="16" spans="2:12">
      <c r="B16" s="2">
        <v>8.3000000000000007</v>
      </c>
      <c r="C16" s="1">
        <v>74</v>
      </c>
      <c r="E16" s="3">
        <v>1.39</v>
      </c>
      <c r="F16" s="1">
        <v>99</v>
      </c>
      <c r="H16" s="1">
        <v>127</v>
      </c>
      <c r="I16" s="1">
        <v>5</v>
      </c>
      <c r="K16" s="1">
        <v>12</v>
      </c>
      <c r="L16" s="1">
        <v>12</v>
      </c>
    </row>
    <row r="17" spans="2:12">
      <c r="B17" s="2">
        <v>8.4</v>
      </c>
      <c r="C17" s="1">
        <v>70</v>
      </c>
      <c r="E17" s="3">
        <v>1.4</v>
      </c>
      <c r="F17" s="1">
        <v>96</v>
      </c>
      <c r="H17" s="1">
        <v>128</v>
      </c>
      <c r="I17" s="1">
        <v>5</v>
      </c>
      <c r="K17" s="1">
        <v>12.5</v>
      </c>
      <c r="L17" s="1">
        <v>13</v>
      </c>
    </row>
    <row r="18" spans="2:12">
      <c r="B18" s="2">
        <v>8.5</v>
      </c>
      <c r="C18" s="1">
        <v>67</v>
      </c>
      <c r="E18" s="3">
        <v>1.41</v>
      </c>
      <c r="F18" s="1">
        <v>93</v>
      </c>
      <c r="H18" s="1">
        <v>129</v>
      </c>
      <c r="I18" s="1">
        <v>6</v>
      </c>
      <c r="K18" s="1">
        <v>13</v>
      </c>
      <c r="L18" s="1">
        <v>14</v>
      </c>
    </row>
    <row r="19" spans="2:12">
      <c r="B19" s="2">
        <v>8.6</v>
      </c>
      <c r="C19" s="1">
        <v>64</v>
      </c>
      <c r="E19" s="3">
        <v>1.42</v>
      </c>
      <c r="F19" s="1">
        <v>89</v>
      </c>
      <c r="H19" s="1">
        <v>130</v>
      </c>
      <c r="I19" s="1">
        <v>6</v>
      </c>
      <c r="K19" s="1">
        <v>13.5</v>
      </c>
      <c r="L19" s="1">
        <v>15</v>
      </c>
    </row>
    <row r="20" spans="2:12">
      <c r="B20" s="2">
        <v>8.6999999999999904</v>
      </c>
      <c r="C20" s="1">
        <v>61</v>
      </c>
      <c r="E20" s="3">
        <v>1.43</v>
      </c>
      <c r="F20" s="1">
        <v>86</v>
      </c>
      <c r="H20" s="1">
        <v>131</v>
      </c>
      <c r="I20" s="1">
        <v>6</v>
      </c>
      <c r="K20" s="1">
        <v>14</v>
      </c>
      <c r="L20" s="1">
        <v>16</v>
      </c>
    </row>
    <row r="21" spans="2:12">
      <c r="B21" s="2">
        <v>8.7999999999999901</v>
      </c>
      <c r="C21" s="1">
        <v>58</v>
      </c>
      <c r="E21" s="3">
        <v>1.44</v>
      </c>
      <c r="F21" s="1">
        <v>83</v>
      </c>
      <c r="H21" s="1">
        <v>132</v>
      </c>
      <c r="I21" s="1">
        <v>7</v>
      </c>
      <c r="K21" s="1">
        <v>14.5</v>
      </c>
      <c r="L21" s="1">
        <v>17</v>
      </c>
    </row>
    <row r="22" spans="2:12">
      <c r="B22" s="2">
        <v>8.8999999999999897</v>
      </c>
      <c r="C22" s="1">
        <v>56</v>
      </c>
      <c r="E22" s="3">
        <v>1.45</v>
      </c>
      <c r="F22" s="1">
        <v>81</v>
      </c>
      <c r="H22" s="1">
        <v>133</v>
      </c>
      <c r="I22" s="1">
        <v>7</v>
      </c>
      <c r="K22" s="1">
        <v>15</v>
      </c>
      <c r="L22" s="1">
        <v>18</v>
      </c>
    </row>
    <row r="23" spans="2:12">
      <c r="B23" s="2">
        <v>8.9999999999999893</v>
      </c>
      <c r="C23" s="1">
        <v>54</v>
      </c>
      <c r="E23" s="3">
        <v>1.46</v>
      </c>
      <c r="F23" s="1">
        <v>79</v>
      </c>
      <c r="H23" s="1">
        <v>134</v>
      </c>
      <c r="I23" s="1">
        <v>7</v>
      </c>
      <c r="K23" s="1">
        <v>15.5</v>
      </c>
      <c r="L23" s="1">
        <v>19</v>
      </c>
    </row>
    <row r="24" spans="2:12">
      <c r="B24" s="2">
        <v>9.0999999999999908</v>
      </c>
      <c r="C24" s="1">
        <v>52</v>
      </c>
      <c r="E24" s="3">
        <v>1.47</v>
      </c>
      <c r="F24" s="1">
        <v>76</v>
      </c>
      <c r="H24" s="1">
        <v>135</v>
      </c>
      <c r="I24" s="1">
        <v>8</v>
      </c>
      <c r="K24" s="1">
        <v>16</v>
      </c>
      <c r="L24" s="1">
        <v>20</v>
      </c>
    </row>
    <row r="25" spans="2:12">
      <c r="B25" s="2">
        <v>9.1999999999999904</v>
      </c>
      <c r="C25" s="1">
        <v>50</v>
      </c>
      <c r="E25" s="3">
        <v>1.48</v>
      </c>
      <c r="F25" s="1">
        <v>74</v>
      </c>
      <c r="H25" s="1">
        <v>136</v>
      </c>
      <c r="I25" s="1">
        <v>8</v>
      </c>
      <c r="K25" s="1">
        <v>16.5</v>
      </c>
      <c r="L25" s="1">
        <v>21</v>
      </c>
    </row>
    <row r="26" spans="2:12">
      <c r="B26" s="2">
        <v>9.2999999999999901</v>
      </c>
      <c r="C26" s="1">
        <v>48</v>
      </c>
      <c r="E26" s="3">
        <v>1.49</v>
      </c>
      <c r="F26" s="1">
        <v>72</v>
      </c>
      <c r="H26" s="1">
        <v>137</v>
      </c>
      <c r="I26" s="1">
        <v>8</v>
      </c>
      <c r="K26" s="1">
        <v>17</v>
      </c>
      <c r="L26" s="1">
        <v>22</v>
      </c>
    </row>
    <row r="27" spans="2:12">
      <c r="B27" s="2">
        <v>9.3999999999999897</v>
      </c>
      <c r="C27" s="1">
        <v>46</v>
      </c>
      <c r="E27" s="3">
        <v>1.5</v>
      </c>
      <c r="F27" s="1">
        <v>71</v>
      </c>
      <c r="H27" s="1">
        <v>138</v>
      </c>
      <c r="I27" s="1">
        <v>9</v>
      </c>
      <c r="K27" s="1">
        <v>17.5</v>
      </c>
      <c r="L27" s="1">
        <v>23</v>
      </c>
    </row>
    <row r="28" spans="2:12">
      <c r="B28" s="2">
        <v>9.4999999999999893</v>
      </c>
      <c r="C28" s="1">
        <v>44</v>
      </c>
      <c r="E28" s="3">
        <v>1.51</v>
      </c>
      <c r="F28" s="1">
        <v>69</v>
      </c>
      <c r="H28" s="1">
        <v>139</v>
      </c>
      <c r="I28" s="1">
        <v>9</v>
      </c>
      <c r="K28" s="1">
        <v>18</v>
      </c>
      <c r="L28" s="1">
        <v>24</v>
      </c>
    </row>
    <row r="29" spans="2:12">
      <c r="B29" s="2">
        <v>9.5999999999999908</v>
      </c>
      <c r="C29" s="1">
        <v>42</v>
      </c>
      <c r="E29" s="3">
        <v>1.52</v>
      </c>
      <c r="F29" s="1">
        <v>67</v>
      </c>
      <c r="H29" s="1">
        <v>140</v>
      </c>
      <c r="I29" s="1">
        <v>9</v>
      </c>
      <c r="K29" s="1">
        <v>18.5</v>
      </c>
      <c r="L29" s="1">
        <v>25</v>
      </c>
    </row>
    <row r="30" spans="2:12">
      <c r="B30" s="2">
        <v>9.6999999999999904</v>
      </c>
      <c r="C30" s="1">
        <v>40</v>
      </c>
      <c r="E30" s="3">
        <v>1.53</v>
      </c>
      <c r="F30" s="1">
        <v>66</v>
      </c>
      <c r="H30" s="1">
        <v>141</v>
      </c>
      <c r="I30" s="1">
        <v>10</v>
      </c>
      <c r="K30" s="1">
        <v>19</v>
      </c>
      <c r="L30" s="1">
        <v>26</v>
      </c>
    </row>
    <row r="31" spans="2:12">
      <c r="B31" s="2">
        <v>9.7999999999999901</v>
      </c>
      <c r="C31" s="1">
        <v>38</v>
      </c>
      <c r="E31" s="3">
        <v>1.54</v>
      </c>
      <c r="F31" s="1">
        <v>64</v>
      </c>
      <c r="H31" s="1">
        <v>142</v>
      </c>
      <c r="I31" s="1">
        <v>10</v>
      </c>
      <c r="K31" s="1">
        <v>19.5</v>
      </c>
      <c r="L31" s="1">
        <v>27</v>
      </c>
    </row>
    <row r="32" spans="2:12">
      <c r="B32" s="2">
        <v>9.8999999999999897</v>
      </c>
      <c r="C32" s="1">
        <v>36</v>
      </c>
      <c r="E32" s="3">
        <v>1.55</v>
      </c>
      <c r="F32" s="1">
        <v>62</v>
      </c>
      <c r="H32" s="1">
        <v>143</v>
      </c>
      <c r="I32" s="1">
        <v>10</v>
      </c>
      <c r="K32" s="1">
        <v>20</v>
      </c>
      <c r="L32" s="1">
        <v>28</v>
      </c>
    </row>
    <row r="33" spans="2:12">
      <c r="B33" s="2">
        <v>9.9999999999999893</v>
      </c>
      <c r="C33" s="1">
        <v>35</v>
      </c>
      <c r="E33" s="3">
        <v>1.56</v>
      </c>
      <c r="F33" s="1">
        <v>61</v>
      </c>
      <c r="H33" s="1">
        <v>144</v>
      </c>
      <c r="I33" s="1">
        <v>11</v>
      </c>
      <c r="K33" s="1">
        <v>20.5</v>
      </c>
      <c r="L33" s="1">
        <v>29</v>
      </c>
    </row>
    <row r="34" spans="2:12">
      <c r="B34" s="2">
        <v>10.1</v>
      </c>
      <c r="C34" s="1">
        <v>33</v>
      </c>
      <c r="E34" s="3">
        <v>1.57</v>
      </c>
      <c r="F34" s="1">
        <v>59</v>
      </c>
      <c r="H34" s="1">
        <v>145</v>
      </c>
      <c r="I34" s="1">
        <v>11</v>
      </c>
      <c r="K34" s="1">
        <v>21</v>
      </c>
      <c r="L34" s="1">
        <v>30</v>
      </c>
    </row>
    <row r="35" spans="2:12">
      <c r="B35" s="2">
        <v>10.199999999999999</v>
      </c>
      <c r="C35" s="1">
        <v>32</v>
      </c>
      <c r="E35" s="3">
        <v>1.58</v>
      </c>
      <c r="F35" s="1">
        <v>58</v>
      </c>
      <c r="H35" s="1">
        <v>146</v>
      </c>
      <c r="I35" s="1">
        <v>11</v>
      </c>
      <c r="K35" s="1">
        <v>21.5</v>
      </c>
      <c r="L35" s="1">
        <v>31</v>
      </c>
    </row>
    <row r="36" spans="2:12">
      <c r="B36" s="2">
        <v>10.3</v>
      </c>
      <c r="C36" s="1">
        <v>30</v>
      </c>
      <c r="E36" s="3">
        <v>1.59</v>
      </c>
      <c r="F36" s="1">
        <v>56</v>
      </c>
      <c r="H36" s="1">
        <v>147</v>
      </c>
      <c r="I36" s="1">
        <v>12</v>
      </c>
      <c r="K36" s="1">
        <v>22</v>
      </c>
      <c r="L36" s="1">
        <v>32</v>
      </c>
    </row>
    <row r="37" spans="2:12">
      <c r="B37" s="2">
        <v>10.4</v>
      </c>
      <c r="C37" s="1">
        <v>29</v>
      </c>
      <c r="E37" s="3">
        <v>2</v>
      </c>
      <c r="F37" s="1">
        <v>55</v>
      </c>
      <c r="H37" s="1">
        <v>148</v>
      </c>
      <c r="I37" s="1">
        <v>12</v>
      </c>
      <c r="K37" s="1">
        <v>22.5</v>
      </c>
      <c r="L37" s="1">
        <v>33</v>
      </c>
    </row>
    <row r="38" spans="2:12">
      <c r="B38" s="2">
        <v>10.5</v>
      </c>
      <c r="C38" s="1">
        <v>27</v>
      </c>
      <c r="E38" s="3">
        <v>2.0099999999999998</v>
      </c>
      <c r="F38" s="1">
        <v>54</v>
      </c>
      <c r="H38" s="1">
        <v>149</v>
      </c>
      <c r="I38" s="1">
        <v>13</v>
      </c>
      <c r="K38" s="1">
        <v>23</v>
      </c>
      <c r="L38" s="1">
        <v>34</v>
      </c>
    </row>
    <row r="39" spans="2:12">
      <c r="B39" s="2">
        <v>10.6</v>
      </c>
      <c r="C39" s="1">
        <v>26</v>
      </c>
      <c r="E39" s="3">
        <v>2.02</v>
      </c>
      <c r="F39" s="1">
        <v>52</v>
      </c>
      <c r="H39" s="1">
        <v>150</v>
      </c>
      <c r="I39" s="1">
        <v>13</v>
      </c>
      <c r="K39" s="1">
        <v>23.5</v>
      </c>
      <c r="L39" s="1">
        <v>35</v>
      </c>
    </row>
    <row r="40" spans="2:12">
      <c r="B40" s="2">
        <v>10.7</v>
      </c>
      <c r="C40" s="1">
        <v>24</v>
      </c>
      <c r="E40" s="3">
        <v>2.0299999999999998</v>
      </c>
      <c r="F40" s="1">
        <v>51</v>
      </c>
      <c r="H40" s="1">
        <v>151</v>
      </c>
      <c r="I40" s="1">
        <v>14</v>
      </c>
      <c r="K40" s="1">
        <v>24</v>
      </c>
      <c r="L40" s="1">
        <v>36</v>
      </c>
    </row>
    <row r="41" spans="2:12">
      <c r="B41" s="2">
        <v>10.8</v>
      </c>
      <c r="C41" s="1">
        <v>23</v>
      </c>
      <c r="E41" s="3">
        <v>2.04</v>
      </c>
      <c r="F41" s="1">
        <v>50</v>
      </c>
      <c r="H41" s="1">
        <v>152</v>
      </c>
      <c r="I41" s="1">
        <v>14</v>
      </c>
      <c r="K41" s="1">
        <v>24.5</v>
      </c>
      <c r="L41" s="1">
        <v>37</v>
      </c>
    </row>
    <row r="42" spans="2:12">
      <c r="B42" s="2">
        <v>10.9</v>
      </c>
      <c r="C42" s="1">
        <v>21</v>
      </c>
      <c r="E42" s="3">
        <v>2.0499999999999998</v>
      </c>
      <c r="F42" s="1">
        <v>49</v>
      </c>
      <c r="H42" s="1">
        <v>153</v>
      </c>
      <c r="I42" s="1">
        <v>15</v>
      </c>
      <c r="K42" s="1">
        <v>25</v>
      </c>
      <c r="L42" s="1">
        <v>38</v>
      </c>
    </row>
    <row r="43" spans="2:12">
      <c r="B43" s="2">
        <v>11</v>
      </c>
      <c r="C43" s="1">
        <v>20</v>
      </c>
      <c r="E43" s="3">
        <v>2.06</v>
      </c>
      <c r="F43" s="1">
        <v>47</v>
      </c>
      <c r="H43" s="1">
        <v>154</v>
      </c>
      <c r="I43" s="1">
        <v>15</v>
      </c>
      <c r="K43" s="1">
        <v>25.5</v>
      </c>
      <c r="L43" s="1">
        <v>39</v>
      </c>
    </row>
    <row r="44" spans="2:12">
      <c r="B44" s="2">
        <v>11.1</v>
      </c>
      <c r="C44" s="1">
        <v>18</v>
      </c>
      <c r="E44" s="3">
        <v>2.0699999999999998</v>
      </c>
      <c r="F44" s="1">
        <v>46</v>
      </c>
      <c r="H44" s="1">
        <v>155</v>
      </c>
      <c r="I44" s="1">
        <v>16</v>
      </c>
      <c r="K44" s="1">
        <v>26</v>
      </c>
      <c r="L44" s="1">
        <v>40</v>
      </c>
    </row>
    <row r="45" spans="2:12">
      <c r="B45" s="2">
        <v>11.2</v>
      </c>
      <c r="C45" s="1">
        <v>17</v>
      </c>
      <c r="E45" s="3">
        <v>2.08</v>
      </c>
      <c r="F45" s="1">
        <v>45</v>
      </c>
      <c r="H45" s="1">
        <v>156</v>
      </c>
      <c r="I45" s="1">
        <v>16</v>
      </c>
      <c r="K45" s="1">
        <v>26.5</v>
      </c>
      <c r="L45" s="1">
        <v>41</v>
      </c>
    </row>
    <row r="46" spans="2:12">
      <c r="B46" s="2">
        <v>11.3</v>
      </c>
      <c r="C46" s="1">
        <v>16</v>
      </c>
      <c r="E46" s="3">
        <v>2.09</v>
      </c>
      <c r="F46" s="1">
        <v>44</v>
      </c>
      <c r="H46" s="1">
        <v>157</v>
      </c>
      <c r="I46" s="1">
        <v>17</v>
      </c>
      <c r="K46" s="1">
        <v>27</v>
      </c>
      <c r="L46" s="1">
        <v>42</v>
      </c>
    </row>
    <row r="47" spans="2:12">
      <c r="B47" s="2">
        <v>11.4</v>
      </c>
      <c r="C47" s="1">
        <v>14</v>
      </c>
      <c r="E47" s="3">
        <v>2.1</v>
      </c>
      <c r="F47" s="1">
        <v>43</v>
      </c>
      <c r="H47" s="1">
        <v>158</v>
      </c>
      <c r="I47" s="1">
        <v>17</v>
      </c>
      <c r="K47" s="1">
        <v>27.5</v>
      </c>
      <c r="L47" s="1">
        <v>43</v>
      </c>
    </row>
    <row r="48" spans="2:12">
      <c r="B48" s="2">
        <v>11.5</v>
      </c>
      <c r="C48" s="1">
        <v>13</v>
      </c>
      <c r="E48" s="3">
        <v>2.11</v>
      </c>
      <c r="F48" s="1">
        <v>42</v>
      </c>
      <c r="H48" s="1">
        <v>159</v>
      </c>
      <c r="I48" s="1">
        <v>18</v>
      </c>
      <c r="K48" s="1">
        <v>28</v>
      </c>
      <c r="L48" s="1">
        <v>44</v>
      </c>
    </row>
    <row r="49" spans="2:12">
      <c r="B49" s="2">
        <v>11.6</v>
      </c>
      <c r="C49" s="1">
        <v>12</v>
      </c>
      <c r="E49" s="3">
        <v>2.12</v>
      </c>
      <c r="F49" s="1">
        <v>41</v>
      </c>
      <c r="H49" s="1">
        <v>160</v>
      </c>
      <c r="I49" s="1">
        <v>18</v>
      </c>
      <c r="K49" s="1">
        <v>28.5</v>
      </c>
      <c r="L49" s="1">
        <v>45</v>
      </c>
    </row>
    <row r="50" spans="2:12">
      <c r="B50" s="2">
        <v>11.7</v>
      </c>
      <c r="C50" s="1">
        <v>10</v>
      </c>
      <c r="E50" s="3">
        <v>2.13</v>
      </c>
      <c r="F50" s="1">
        <v>40</v>
      </c>
      <c r="H50" s="1">
        <v>161</v>
      </c>
      <c r="I50" s="1">
        <v>19</v>
      </c>
      <c r="K50" s="1">
        <v>29</v>
      </c>
      <c r="L50" s="1">
        <v>46</v>
      </c>
    </row>
    <row r="51" spans="2:12">
      <c r="B51" s="2">
        <v>11.8</v>
      </c>
      <c r="C51" s="1">
        <v>9</v>
      </c>
      <c r="E51" s="3">
        <v>2.14</v>
      </c>
      <c r="F51" s="1">
        <v>39</v>
      </c>
      <c r="H51" s="1">
        <v>162</v>
      </c>
      <c r="I51" s="1">
        <v>19</v>
      </c>
      <c r="K51" s="1">
        <v>29.5</v>
      </c>
      <c r="L51" s="1">
        <v>47</v>
      </c>
    </row>
    <row r="52" spans="2:12">
      <c r="B52" s="2">
        <v>11.9</v>
      </c>
      <c r="C52" s="1">
        <v>8</v>
      </c>
      <c r="E52" s="3">
        <v>2.15</v>
      </c>
      <c r="F52" s="1">
        <v>38</v>
      </c>
      <c r="H52" s="1">
        <v>163</v>
      </c>
      <c r="I52" s="1">
        <v>20</v>
      </c>
      <c r="K52" s="1">
        <v>30</v>
      </c>
      <c r="L52" s="1">
        <v>48</v>
      </c>
    </row>
    <row r="53" spans="2:12">
      <c r="B53" s="2">
        <v>12</v>
      </c>
      <c r="C53" s="1">
        <v>7</v>
      </c>
      <c r="E53" s="3">
        <v>2.16</v>
      </c>
      <c r="F53" s="1">
        <v>37</v>
      </c>
      <c r="H53" s="1">
        <v>164</v>
      </c>
      <c r="I53" s="1">
        <v>20</v>
      </c>
      <c r="K53" s="1">
        <v>30.5</v>
      </c>
      <c r="L53" s="1">
        <v>49</v>
      </c>
    </row>
    <row r="54" spans="2:12">
      <c r="B54" s="2">
        <v>12.1</v>
      </c>
      <c r="C54" s="1">
        <v>5</v>
      </c>
      <c r="E54" s="3">
        <v>2.17</v>
      </c>
      <c r="F54" s="1">
        <v>36</v>
      </c>
      <c r="H54" s="1">
        <v>165</v>
      </c>
      <c r="I54" s="1">
        <v>21</v>
      </c>
      <c r="K54" s="1">
        <v>31</v>
      </c>
      <c r="L54" s="1">
        <v>50</v>
      </c>
    </row>
    <row r="55" spans="2:12">
      <c r="B55" s="2">
        <v>12.2</v>
      </c>
      <c r="C55" s="1">
        <v>4</v>
      </c>
      <c r="E55" s="3">
        <v>2.1800000000000002</v>
      </c>
      <c r="F55" s="1">
        <v>35</v>
      </c>
      <c r="H55" s="1">
        <v>166</v>
      </c>
      <c r="I55" s="1">
        <v>21</v>
      </c>
      <c r="K55" s="1">
        <v>31.5</v>
      </c>
      <c r="L55" s="1">
        <v>51</v>
      </c>
    </row>
    <row r="56" spans="2:12">
      <c r="B56" s="2">
        <v>12.3</v>
      </c>
      <c r="C56" s="1">
        <v>3</v>
      </c>
      <c r="E56" s="3">
        <v>2.19</v>
      </c>
      <c r="F56" s="1">
        <v>34</v>
      </c>
      <c r="H56" s="1">
        <v>167</v>
      </c>
      <c r="I56" s="1">
        <v>22</v>
      </c>
      <c r="K56" s="1">
        <v>32</v>
      </c>
      <c r="L56" s="1">
        <v>52</v>
      </c>
    </row>
    <row r="57" spans="2:12">
      <c r="B57" s="2">
        <v>12.4</v>
      </c>
      <c r="C57" s="1">
        <v>2</v>
      </c>
      <c r="E57" s="3">
        <v>2.2000000000000002</v>
      </c>
      <c r="F57" s="1">
        <v>33</v>
      </c>
      <c r="H57" s="1">
        <v>168</v>
      </c>
      <c r="I57" s="1">
        <v>22</v>
      </c>
      <c r="K57" s="1">
        <v>32.5</v>
      </c>
      <c r="L57" s="1">
        <v>53</v>
      </c>
    </row>
    <row r="58" spans="2:12">
      <c r="B58" s="2">
        <v>12.5</v>
      </c>
      <c r="C58" s="1">
        <v>1</v>
      </c>
      <c r="E58" s="3">
        <v>2.21</v>
      </c>
      <c r="F58" s="1">
        <v>32</v>
      </c>
      <c r="H58" s="1">
        <v>169</v>
      </c>
      <c r="I58" s="1">
        <v>23</v>
      </c>
      <c r="K58" s="1">
        <v>33</v>
      </c>
      <c r="L58" s="1">
        <v>54</v>
      </c>
    </row>
    <row r="59" spans="2:12">
      <c r="E59" s="3">
        <v>2.21999999999999</v>
      </c>
      <c r="F59" s="1">
        <v>31</v>
      </c>
      <c r="H59" s="1">
        <v>170</v>
      </c>
      <c r="I59" s="1">
        <v>23</v>
      </c>
      <c r="K59" s="1">
        <v>33.5</v>
      </c>
      <c r="L59" s="1">
        <v>55</v>
      </c>
    </row>
    <row r="60" spans="2:12">
      <c r="E60" s="3">
        <v>2.23</v>
      </c>
      <c r="F60" s="1">
        <v>30</v>
      </c>
      <c r="H60" s="1">
        <v>171</v>
      </c>
      <c r="I60" s="1">
        <v>24</v>
      </c>
      <c r="K60" s="1">
        <v>34</v>
      </c>
      <c r="L60" s="1">
        <v>56</v>
      </c>
    </row>
    <row r="61" spans="2:12">
      <c r="E61" s="3">
        <v>2.23999999999999</v>
      </c>
      <c r="F61" s="1">
        <v>29</v>
      </c>
      <c r="H61" s="1">
        <v>172</v>
      </c>
      <c r="I61" s="1">
        <v>24</v>
      </c>
      <c r="K61" s="1">
        <v>34.5</v>
      </c>
      <c r="L61" s="1">
        <v>57</v>
      </c>
    </row>
    <row r="62" spans="2:12">
      <c r="E62" s="3">
        <v>2.25</v>
      </c>
      <c r="F62" s="1">
        <v>29</v>
      </c>
      <c r="H62" s="1">
        <v>173</v>
      </c>
      <c r="I62" s="1">
        <v>25</v>
      </c>
      <c r="K62" s="1">
        <v>35</v>
      </c>
      <c r="L62" s="1">
        <v>58</v>
      </c>
    </row>
    <row r="63" spans="2:12">
      <c r="E63" s="3">
        <v>2.25999999999999</v>
      </c>
      <c r="F63" s="1">
        <v>28</v>
      </c>
      <c r="H63" s="1">
        <v>174</v>
      </c>
      <c r="I63" s="1">
        <v>25</v>
      </c>
      <c r="K63" s="1">
        <v>35.5</v>
      </c>
      <c r="L63" s="1">
        <v>59</v>
      </c>
    </row>
    <row r="64" spans="2:12">
      <c r="E64" s="3">
        <v>2.2699999999999898</v>
      </c>
      <c r="F64" s="1">
        <v>27</v>
      </c>
      <c r="H64" s="1">
        <v>175</v>
      </c>
      <c r="I64" s="1">
        <v>26</v>
      </c>
      <c r="K64" s="1">
        <v>36</v>
      </c>
      <c r="L64" s="1">
        <v>60</v>
      </c>
    </row>
    <row r="65" spans="5:12">
      <c r="E65" s="3">
        <v>2.27999999999999</v>
      </c>
      <c r="F65" s="1">
        <v>26</v>
      </c>
      <c r="H65" s="1">
        <v>176</v>
      </c>
      <c r="I65" s="1">
        <v>26</v>
      </c>
      <c r="K65" s="1">
        <v>36.5</v>
      </c>
      <c r="L65" s="1">
        <v>61</v>
      </c>
    </row>
    <row r="66" spans="5:12">
      <c r="E66" s="3">
        <v>2.2899999999999898</v>
      </c>
      <c r="F66" s="1">
        <v>25</v>
      </c>
      <c r="H66" s="1">
        <v>177</v>
      </c>
      <c r="I66" s="1">
        <v>27</v>
      </c>
      <c r="K66" s="1">
        <v>37</v>
      </c>
      <c r="L66" s="1">
        <v>62</v>
      </c>
    </row>
    <row r="67" spans="5:12">
      <c r="E67" s="3">
        <v>2.2999999999999901</v>
      </c>
      <c r="F67" s="1">
        <v>24</v>
      </c>
      <c r="H67" s="1">
        <v>178</v>
      </c>
      <c r="I67" s="1">
        <v>27</v>
      </c>
      <c r="K67" s="1">
        <v>37.5</v>
      </c>
      <c r="L67" s="1">
        <v>63</v>
      </c>
    </row>
    <row r="68" spans="5:12">
      <c r="E68" s="3">
        <v>2.3099999999999898</v>
      </c>
      <c r="F68" s="1">
        <v>24</v>
      </c>
      <c r="H68" s="1">
        <v>179</v>
      </c>
      <c r="I68" s="1">
        <v>28</v>
      </c>
      <c r="K68" s="1">
        <v>38</v>
      </c>
      <c r="L68" s="1">
        <v>64</v>
      </c>
    </row>
    <row r="69" spans="5:12">
      <c r="E69" s="3">
        <v>2.3199999999999901</v>
      </c>
      <c r="F69" s="1">
        <v>23</v>
      </c>
      <c r="H69" s="1">
        <v>180</v>
      </c>
      <c r="I69" s="1">
        <v>28</v>
      </c>
      <c r="K69" s="1">
        <v>38.5</v>
      </c>
      <c r="L69" s="1">
        <v>65</v>
      </c>
    </row>
    <row r="70" spans="5:12">
      <c r="E70" s="3">
        <v>2.3299999999999899</v>
      </c>
      <c r="F70" s="1">
        <v>22</v>
      </c>
      <c r="H70" s="1">
        <v>181</v>
      </c>
      <c r="I70" s="1">
        <v>29</v>
      </c>
      <c r="K70" s="1">
        <v>39</v>
      </c>
      <c r="L70" s="1">
        <v>66</v>
      </c>
    </row>
    <row r="71" spans="5:12">
      <c r="E71" s="3">
        <v>2.3399999999999901</v>
      </c>
      <c r="F71" s="1">
        <v>21</v>
      </c>
      <c r="H71" s="1">
        <v>182</v>
      </c>
      <c r="I71" s="1">
        <v>29</v>
      </c>
      <c r="K71" s="1">
        <v>39.5</v>
      </c>
      <c r="L71" s="1">
        <v>67</v>
      </c>
    </row>
    <row r="72" spans="5:12">
      <c r="E72" s="3">
        <v>2.3499999999999899</v>
      </c>
      <c r="F72" s="1">
        <v>20</v>
      </c>
      <c r="H72" s="1">
        <v>183</v>
      </c>
      <c r="I72" s="1">
        <v>30</v>
      </c>
      <c r="K72" s="1">
        <v>40</v>
      </c>
      <c r="L72" s="1">
        <v>68</v>
      </c>
    </row>
    <row r="73" spans="5:12">
      <c r="E73" s="3">
        <v>2.3599999999999901</v>
      </c>
      <c r="F73" s="1">
        <v>20</v>
      </c>
      <c r="H73" s="1">
        <v>184</v>
      </c>
      <c r="I73" s="1">
        <v>30</v>
      </c>
      <c r="K73" s="1">
        <v>40.5</v>
      </c>
      <c r="L73" s="1">
        <v>69</v>
      </c>
    </row>
    <row r="74" spans="5:12">
      <c r="E74" s="3">
        <v>2.3699999999999899</v>
      </c>
      <c r="F74" s="1">
        <v>19</v>
      </c>
      <c r="H74" s="1">
        <v>185</v>
      </c>
      <c r="I74" s="1">
        <v>31</v>
      </c>
      <c r="K74" s="1">
        <v>41</v>
      </c>
      <c r="L74" s="1">
        <v>70</v>
      </c>
    </row>
    <row r="75" spans="5:12">
      <c r="E75" s="3">
        <v>2.3799999999999901</v>
      </c>
      <c r="F75" s="1">
        <v>18</v>
      </c>
      <c r="H75" s="1">
        <v>186</v>
      </c>
      <c r="I75" s="1">
        <v>31</v>
      </c>
      <c r="K75" s="1">
        <v>41.5</v>
      </c>
      <c r="L75" s="1">
        <v>71</v>
      </c>
    </row>
    <row r="76" spans="5:12">
      <c r="E76" s="3">
        <v>2.3899999999999899</v>
      </c>
      <c r="F76" s="1">
        <v>17</v>
      </c>
      <c r="H76" s="1">
        <v>187</v>
      </c>
      <c r="I76" s="1">
        <v>32</v>
      </c>
      <c r="K76" s="1">
        <v>42</v>
      </c>
      <c r="L76" s="1">
        <v>72</v>
      </c>
    </row>
    <row r="77" spans="5:12">
      <c r="E77" s="3">
        <v>2.3999999999999901</v>
      </c>
      <c r="F77" s="1">
        <v>16</v>
      </c>
      <c r="H77" s="1">
        <v>188</v>
      </c>
      <c r="I77" s="1">
        <v>32</v>
      </c>
      <c r="K77" s="1">
        <v>42.5</v>
      </c>
      <c r="L77" s="1">
        <v>73</v>
      </c>
    </row>
    <row r="78" spans="5:12">
      <c r="E78" s="3">
        <v>2.4099999999999899</v>
      </c>
      <c r="F78" s="1">
        <v>16</v>
      </c>
      <c r="H78" s="1">
        <v>189</v>
      </c>
      <c r="I78" s="1">
        <v>33</v>
      </c>
      <c r="K78" s="1">
        <v>43</v>
      </c>
      <c r="L78" s="1">
        <v>74</v>
      </c>
    </row>
    <row r="79" spans="5:12">
      <c r="E79" s="3">
        <v>2.4199999999999902</v>
      </c>
      <c r="F79" s="1">
        <v>15</v>
      </c>
      <c r="H79" s="1">
        <v>190</v>
      </c>
      <c r="I79" s="1">
        <v>33</v>
      </c>
      <c r="K79" s="1">
        <v>43.5</v>
      </c>
      <c r="L79" s="1">
        <v>75</v>
      </c>
    </row>
    <row r="80" spans="5:12">
      <c r="E80" s="3">
        <v>2.4299999999999899</v>
      </c>
      <c r="F80" s="1">
        <v>14</v>
      </c>
      <c r="H80" s="1">
        <v>191</v>
      </c>
      <c r="I80" s="1">
        <v>34</v>
      </c>
      <c r="K80" s="1">
        <v>44</v>
      </c>
      <c r="L80" s="1">
        <v>76</v>
      </c>
    </row>
    <row r="81" spans="5:12">
      <c r="E81" s="3">
        <v>2.4399999999999902</v>
      </c>
      <c r="F81" s="1">
        <v>13</v>
      </c>
      <c r="H81" s="1">
        <v>192</v>
      </c>
      <c r="I81" s="1">
        <v>34</v>
      </c>
      <c r="K81" s="1">
        <v>44.5</v>
      </c>
      <c r="L81" s="1">
        <v>77</v>
      </c>
    </row>
    <row r="82" spans="5:12">
      <c r="E82" s="3">
        <v>2.44999999999999</v>
      </c>
      <c r="F82" s="1">
        <v>13</v>
      </c>
      <c r="H82" s="1">
        <v>193</v>
      </c>
      <c r="I82" s="1">
        <v>35</v>
      </c>
      <c r="K82" s="1">
        <v>45</v>
      </c>
      <c r="L82" s="1">
        <v>78</v>
      </c>
    </row>
    <row r="83" spans="5:12">
      <c r="E83" s="3">
        <v>2.4599999999999902</v>
      </c>
      <c r="F83" s="1">
        <v>12</v>
      </c>
      <c r="H83" s="1">
        <v>194</v>
      </c>
      <c r="I83" s="1">
        <v>35</v>
      </c>
      <c r="K83" s="1">
        <v>45.5</v>
      </c>
      <c r="L83" s="1">
        <v>79</v>
      </c>
    </row>
    <row r="84" spans="5:12">
      <c r="E84" s="3">
        <v>2.46999999999999</v>
      </c>
      <c r="F84" s="1">
        <v>11</v>
      </c>
      <c r="H84" s="1">
        <v>195</v>
      </c>
      <c r="I84" s="1">
        <v>36</v>
      </c>
      <c r="K84" s="1">
        <v>46</v>
      </c>
      <c r="L84" s="1">
        <v>80</v>
      </c>
    </row>
    <row r="85" spans="5:12">
      <c r="E85" s="3">
        <v>2.4799999999999902</v>
      </c>
      <c r="F85" s="1">
        <v>10</v>
      </c>
      <c r="H85" s="1">
        <v>196</v>
      </c>
      <c r="I85" s="1">
        <v>36</v>
      </c>
      <c r="K85" s="1">
        <v>46.5</v>
      </c>
      <c r="L85" s="1">
        <v>81</v>
      </c>
    </row>
    <row r="86" spans="5:12">
      <c r="E86" s="3">
        <v>2.48999999999999</v>
      </c>
      <c r="F86" s="1">
        <v>10</v>
      </c>
      <c r="H86" s="1">
        <v>197</v>
      </c>
      <c r="I86" s="1">
        <v>37</v>
      </c>
      <c r="K86" s="1">
        <v>47</v>
      </c>
      <c r="L86" s="1">
        <v>82</v>
      </c>
    </row>
    <row r="87" spans="5:12">
      <c r="E87" s="3">
        <v>2.4999999999999898</v>
      </c>
      <c r="F87" s="1">
        <v>9</v>
      </c>
      <c r="H87" s="1">
        <v>198</v>
      </c>
      <c r="I87" s="1">
        <v>38</v>
      </c>
      <c r="K87" s="1">
        <v>47.5</v>
      </c>
      <c r="L87" s="1">
        <v>83</v>
      </c>
    </row>
    <row r="88" spans="5:12">
      <c r="E88" s="3">
        <v>2.50999999999999</v>
      </c>
      <c r="F88" s="1">
        <v>8</v>
      </c>
      <c r="H88" s="1">
        <v>199</v>
      </c>
      <c r="I88" s="1">
        <v>39</v>
      </c>
      <c r="K88" s="1">
        <v>48</v>
      </c>
      <c r="L88" s="1">
        <v>84</v>
      </c>
    </row>
    <row r="89" spans="5:12">
      <c r="E89" s="3">
        <v>2.5199999999999898</v>
      </c>
      <c r="F89" s="1">
        <v>8</v>
      </c>
      <c r="H89" s="1">
        <v>200</v>
      </c>
      <c r="I89" s="1">
        <v>40</v>
      </c>
      <c r="K89" s="1">
        <v>48.5</v>
      </c>
      <c r="L89" s="1">
        <v>85</v>
      </c>
    </row>
    <row r="90" spans="5:12">
      <c r="E90" s="3">
        <v>2.52999999999999</v>
      </c>
      <c r="F90" s="1">
        <v>7</v>
      </c>
      <c r="H90" s="1">
        <v>201</v>
      </c>
      <c r="I90" s="1">
        <v>41</v>
      </c>
      <c r="K90" s="1">
        <v>49</v>
      </c>
      <c r="L90" s="1">
        <v>86</v>
      </c>
    </row>
    <row r="91" spans="5:12">
      <c r="E91" s="3">
        <v>2.5399999999999898</v>
      </c>
      <c r="F91" s="1">
        <v>6</v>
      </c>
      <c r="H91" s="1">
        <v>202</v>
      </c>
      <c r="I91" s="1">
        <v>42</v>
      </c>
      <c r="K91" s="1">
        <v>49.5</v>
      </c>
      <c r="L91" s="1">
        <v>87</v>
      </c>
    </row>
    <row r="92" spans="5:12">
      <c r="E92" s="3">
        <v>2.5499999999999901</v>
      </c>
      <c r="F92" s="1">
        <v>5</v>
      </c>
      <c r="H92" s="1">
        <v>203</v>
      </c>
      <c r="I92" s="1">
        <v>43</v>
      </c>
      <c r="K92" s="1">
        <v>50</v>
      </c>
      <c r="L92" s="1">
        <v>88</v>
      </c>
    </row>
    <row r="93" spans="5:12">
      <c r="E93" s="3">
        <v>2.5599999999999898</v>
      </c>
      <c r="F93" s="1">
        <v>5</v>
      </c>
      <c r="H93" s="1">
        <v>204</v>
      </c>
      <c r="I93" s="1">
        <v>44</v>
      </c>
      <c r="K93" s="1">
        <v>50.5</v>
      </c>
      <c r="L93" s="1">
        <v>89</v>
      </c>
    </row>
    <row r="94" spans="5:12">
      <c r="E94" s="3">
        <v>2.5699999999999901</v>
      </c>
      <c r="F94" s="1">
        <v>4</v>
      </c>
      <c r="H94" s="1">
        <v>205</v>
      </c>
      <c r="I94" s="1">
        <v>45</v>
      </c>
      <c r="K94" s="1">
        <v>51</v>
      </c>
      <c r="L94" s="1">
        <v>90</v>
      </c>
    </row>
    <row r="95" spans="5:12">
      <c r="E95" s="3">
        <v>2.5799999999999899</v>
      </c>
      <c r="F95" s="1">
        <v>3</v>
      </c>
      <c r="H95" s="1">
        <v>206</v>
      </c>
      <c r="I95" s="1">
        <v>46</v>
      </c>
      <c r="K95" s="1">
        <v>51.5</v>
      </c>
      <c r="L95" s="1">
        <v>91</v>
      </c>
    </row>
    <row r="96" spans="5:12">
      <c r="E96" s="3">
        <v>2.5899999999999901</v>
      </c>
      <c r="F96" s="1">
        <v>3</v>
      </c>
      <c r="H96" s="1">
        <v>207</v>
      </c>
      <c r="I96" s="1">
        <v>47</v>
      </c>
      <c r="K96" s="1">
        <v>52</v>
      </c>
      <c r="L96" s="1">
        <v>92</v>
      </c>
    </row>
    <row r="97" spans="5:12">
      <c r="E97" s="3">
        <v>3</v>
      </c>
      <c r="F97" s="1">
        <v>2</v>
      </c>
      <c r="H97" s="1">
        <v>208</v>
      </c>
      <c r="I97" s="1">
        <v>48</v>
      </c>
      <c r="K97" s="1">
        <v>52.5</v>
      </c>
      <c r="L97" s="1">
        <v>93</v>
      </c>
    </row>
    <row r="98" spans="5:12">
      <c r="E98" s="3">
        <v>3.01</v>
      </c>
      <c r="F98" s="1">
        <v>1</v>
      </c>
      <c r="H98" s="1">
        <v>209</v>
      </c>
      <c r="I98" s="1">
        <v>49</v>
      </c>
      <c r="K98" s="1">
        <v>53</v>
      </c>
      <c r="L98" s="1">
        <v>94</v>
      </c>
    </row>
    <row r="99" spans="5:12">
      <c r="E99" s="4"/>
      <c r="F99" s="5"/>
      <c r="H99" s="1">
        <v>210</v>
      </c>
      <c r="I99" s="1">
        <v>50</v>
      </c>
      <c r="K99" s="1">
        <v>53.5</v>
      </c>
      <c r="L99" s="1">
        <v>95</v>
      </c>
    </row>
    <row r="100" spans="5:12">
      <c r="E100" s="4"/>
      <c r="F100" s="5"/>
      <c r="H100" s="1">
        <v>211</v>
      </c>
      <c r="I100" s="1">
        <v>51</v>
      </c>
      <c r="K100" s="1">
        <v>54</v>
      </c>
      <c r="L100" s="1">
        <v>96</v>
      </c>
    </row>
    <row r="101" spans="5:12">
      <c r="E101" s="4"/>
      <c r="F101" s="5"/>
      <c r="H101" s="1">
        <v>212</v>
      </c>
      <c r="I101" s="1">
        <v>51</v>
      </c>
      <c r="K101" s="1">
        <v>54.5</v>
      </c>
      <c r="L101" s="1">
        <v>97</v>
      </c>
    </row>
    <row r="102" spans="5:12">
      <c r="E102" s="4"/>
      <c r="F102" s="5"/>
      <c r="H102" s="1">
        <v>213</v>
      </c>
      <c r="I102" s="1">
        <v>52</v>
      </c>
      <c r="K102" s="1">
        <v>55</v>
      </c>
      <c r="L102" s="1">
        <v>98</v>
      </c>
    </row>
    <row r="103" spans="5:12">
      <c r="E103" s="4"/>
      <c r="F103" s="5"/>
      <c r="H103" s="1">
        <v>214</v>
      </c>
      <c r="I103" s="1">
        <v>52</v>
      </c>
      <c r="K103" s="1">
        <v>55.5</v>
      </c>
      <c r="L103" s="1">
        <v>99</v>
      </c>
    </row>
    <row r="104" spans="5:12">
      <c r="E104" s="4"/>
      <c r="F104" s="5"/>
      <c r="H104" s="1">
        <v>215</v>
      </c>
      <c r="I104" s="1">
        <v>53</v>
      </c>
      <c r="K104" s="1">
        <v>56</v>
      </c>
      <c r="L104" s="1">
        <v>100</v>
      </c>
    </row>
    <row r="105" spans="5:12">
      <c r="E105" s="4"/>
      <c r="F105" s="5"/>
      <c r="H105" s="1">
        <v>216</v>
      </c>
      <c r="I105" s="1">
        <v>53</v>
      </c>
      <c r="K105" s="1">
        <v>56.5</v>
      </c>
      <c r="L105" s="1">
        <v>101</v>
      </c>
    </row>
    <row r="106" spans="5:12">
      <c r="E106" s="4"/>
      <c r="F106" s="5"/>
      <c r="H106" s="1">
        <v>217</v>
      </c>
      <c r="I106" s="1">
        <v>54</v>
      </c>
      <c r="K106" s="1">
        <v>57</v>
      </c>
      <c r="L106" s="1">
        <v>102</v>
      </c>
    </row>
    <row r="107" spans="5:12">
      <c r="E107" s="4"/>
      <c r="F107" s="5"/>
      <c r="H107" s="1">
        <v>218</v>
      </c>
      <c r="I107" s="1">
        <v>54</v>
      </c>
      <c r="K107" s="1">
        <v>57.5</v>
      </c>
      <c r="L107" s="1">
        <v>103</v>
      </c>
    </row>
    <row r="108" spans="5:12">
      <c r="E108" s="4"/>
      <c r="F108" s="5"/>
      <c r="H108" s="1">
        <v>219</v>
      </c>
      <c r="I108" s="1">
        <v>55</v>
      </c>
      <c r="K108" s="1">
        <v>58</v>
      </c>
      <c r="L108" s="1">
        <v>104</v>
      </c>
    </row>
    <row r="109" spans="5:12">
      <c r="E109" s="4"/>
      <c r="F109" s="5"/>
      <c r="H109" s="1">
        <v>220</v>
      </c>
      <c r="I109" s="1">
        <v>55</v>
      </c>
      <c r="K109" s="1">
        <v>58.5</v>
      </c>
      <c r="L109" s="1">
        <v>105</v>
      </c>
    </row>
    <row r="110" spans="5:12">
      <c r="E110" s="4"/>
      <c r="F110" s="5"/>
      <c r="H110" s="1">
        <v>221</v>
      </c>
      <c r="I110" s="1">
        <v>56</v>
      </c>
      <c r="K110" s="1">
        <v>59</v>
      </c>
      <c r="L110" s="1">
        <v>106</v>
      </c>
    </row>
    <row r="111" spans="5:12">
      <c r="E111" s="4"/>
      <c r="F111" s="5"/>
      <c r="H111" s="1">
        <v>222</v>
      </c>
      <c r="I111" s="1">
        <v>56</v>
      </c>
      <c r="K111" s="1">
        <v>59.5</v>
      </c>
      <c r="L111" s="1">
        <v>107</v>
      </c>
    </row>
    <row r="112" spans="5:12">
      <c r="E112" s="4"/>
      <c r="F112" s="5"/>
      <c r="H112" s="1">
        <v>223</v>
      </c>
      <c r="I112" s="1">
        <v>57</v>
      </c>
      <c r="K112" s="1">
        <v>60</v>
      </c>
      <c r="L112" s="1">
        <v>108</v>
      </c>
    </row>
    <row r="113" spans="5:12">
      <c r="E113" s="4"/>
      <c r="F113" s="5"/>
      <c r="H113" s="1">
        <v>224</v>
      </c>
      <c r="I113" s="1">
        <v>57</v>
      </c>
      <c r="K113" s="1">
        <v>60.5</v>
      </c>
      <c r="L113" s="1">
        <v>109</v>
      </c>
    </row>
    <row r="114" spans="5:12">
      <c r="E114" s="4"/>
      <c r="F114" s="5"/>
      <c r="H114" s="1">
        <v>225</v>
      </c>
      <c r="I114" s="1">
        <v>58</v>
      </c>
      <c r="K114" s="1">
        <v>61</v>
      </c>
      <c r="L114" s="1">
        <v>110</v>
      </c>
    </row>
    <row r="115" spans="5:12">
      <c r="E115" s="4"/>
      <c r="F115" s="5"/>
      <c r="H115" s="1">
        <v>226</v>
      </c>
      <c r="I115" s="1">
        <v>58</v>
      </c>
      <c r="K115" s="1">
        <v>61.5</v>
      </c>
      <c r="L115" s="1">
        <v>111</v>
      </c>
    </row>
    <row r="116" spans="5:12">
      <c r="E116" s="4"/>
      <c r="F116" s="5"/>
      <c r="H116" s="1">
        <v>227</v>
      </c>
      <c r="I116" s="1">
        <v>59</v>
      </c>
      <c r="K116" s="1">
        <v>62</v>
      </c>
      <c r="L116" s="1">
        <v>112</v>
      </c>
    </row>
    <row r="117" spans="5:12">
      <c r="E117" s="4"/>
      <c r="F117" s="5"/>
      <c r="H117" s="1">
        <v>228</v>
      </c>
      <c r="I117" s="1">
        <v>59</v>
      </c>
      <c r="K117" s="1">
        <v>62.5</v>
      </c>
      <c r="L117" s="1">
        <v>113</v>
      </c>
    </row>
    <row r="118" spans="5:12">
      <c r="E118" s="4"/>
      <c r="F118" s="5"/>
      <c r="H118" s="1">
        <v>229</v>
      </c>
      <c r="I118" s="1">
        <v>60</v>
      </c>
      <c r="K118" s="1">
        <v>63</v>
      </c>
      <c r="L118" s="1">
        <v>114</v>
      </c>
    </row>
    <row r="119" spans="5:12">
      <c r="E119" s="4"/>
      <c r="F119" s="5"/>
      <c r="H119" s="1">
        <v>230</v>
      </c>
      <c r="I119" s="1">
        <v>60</v>
      </c>
      <c r="K119" s="1">
        <v>63.5</v>
      </c>
      <c r="L119" s="1">
        <v>115</v>
      </c>
    </row>
    <row r="120" spans="5:12">
      <c r="E120" s="4"/>
      <c r="F120" s="5"/>
      <c r="H120" s="1">
        <v>231</v>
      </c>
      <c r="I120" s="1">
        <v>61</v>
      </c>
      <c r="K120" s="1">
        <v>64</v>
      </c>
      <c r="L120" s="1">
        <v>116</v>
      </c>
    </row>
    <row r="121" spans="5:12">
      <c r="E121" s="4"/>
      <c r="F121" s="5"/>
      <c r="H121" s="1">
        <v>232</v>
      </c>
      <c r="I121" s="1">
        <v>61</v>
      </c>
      <c r="K121" s="1">
        <v>64.5</v>
      </c>
      <c r="L121" s="1">
        <v>117</v>
      </c>
    </row>
    <row r="122" spans="5:12">
      <c r="E122" s="4"/>
      <c r="F122" s="5"/>
      <c r="H122" s="1">
        <v>233</v>
      </c>
      <c r="I122" s="1">
        <v>62</v>
      </c>
      <c r="K122" s="1">
        <v>65</v>
      </c>
      <c r="L122" s="1">
        <v>118</v>
      </c>
    </row>
    <row r="123" spans="5:12">
      <c r="E123" s="4"/>
      <c r="F123" s="5"/>
      <c r="H123" s="1">
        <v>234</v>
      </c>
      <c r="I123" s="1">
        <v>62</v>
      </c>
      <c r="K123" s="1">
        <v>65.5</v>
      </c>
      <c r="L123" s="1">
        <v>119</v>
      </c>
    </row>
    <row r="124" spans="5:12">
      <c r="E124" s="4"/>
      <c r="F124" s="5"/>
      <c r="H124" s="1">
        <v>235</v>
      </c>
      <c r="I124" s="1">
        <v>63</v>
      </c>
      <c r="K124" s="1">
        <v>66</v>
      </c>
      <c r="L124" s="1">
        <v>120</v>
      </c>
    </row>
    <row r="125" spans="5:12">
      <c r="E125" s="4"/>
      <c r="F125" s="5"/>
      <c r="H125" s="1">
        <v>236</v>
      </c>
      <c r="I125" s="1">
        <v>63</v>
      </c>
      <c r="K125" s="1">
        <v>66.5</v>
      </c>
      <c r="L125" s="1">
        <v>121</v>
      </c>
    </row>
    <row r="126" spans="5:12">
      <c r="E126" s="4"/>
      <c r="F126" s="5"/>
      <c r="H126" s="1">
        <v>237</v>
      </c>
      <c r="I126" s="1">
        <v>64</v>
      </c>
      <c r="K126" s="1">
        <v>67</v>
      </c>
      <c r="L126" s="1">
        <v>122</v>
      </c>
    </row>
    <row r="127" spans="5:12">
      <c r="E127" s="4"/>
      <c r="F127" s="5"/>
      <c r="H127" s="1">
        <v>238</v>
      </c>
      <c r="I127" s="1">
        <v>64</v>
      </c>
      <c r="K127" s="1">
        <v>67.5</v>
      </c>
      <c r="L127" s="1">
        <v>123</v>
      </c>
    </row>
    <row r="128" spans="5:12">
      <c r="E128" s="4"/>
      <c r="F128" s="5"/>
      <c r="H128" s="1">
        <v>239</v>
      </c>
      <c r="I128" s="1">
        <v>65</v>
      </c>
      <c r="K128" s="1">
        <v>68</v>
      </c>
      <c r="L128" s="1">
        <v>124</v>
      </c>
    </row>
    <row r="129" spans="5:12">
      <c r="E129" s="4"/>
      <c r="F129" s="5"/>
      <c r="H129" s="1">
        <v>240</v>
      </c>
      <c r="I129" s="1">
        <v>65</v>
      </c>
      <c r="K129" s="1">
        <v>68.5</v>
      </c>
      <c r="L129" s="1">
        <v>125</v>
      </c>
    </row>
    <row r="130" spans="5:12">
      <c r="E130" s="4"/>
      <c r="F130" s="5"/>
      <c r="H130" s="1">
        <v>241</v>
      </c>
      <c r="I130" s="1">
        <v>66</v>
      </c>
      <c r="K130" s="1">
        <v>69</v>
      </c>
      <c r="L130" s="1">
        <v>126</v>
      </c>
    </row>
    <row r="131" spans="5:12">
      <c r="E131" s="4"/>
      <c r="F131" s="5"/>
      <c r="H131" s="1">
        <v>242</v>
      </c>
      <c r="I131" s="1">
        <v>66</v>
      </c>
      <c r="K131" s="1">
        <v>69.5</v>
      </c>
      <c r="L131" s="1">
        <v>127</v>
      </c>
    </row>
    <row r="132" spans="5:12">
      <c r="E132" s="4"/>
      <c r="F132" s="5"/>
      <c r="H132" s="1">
        <v>243</v>
      </c>
      <c r="I132" s="1">
        <v>67</v>
      </c>
      <c r="K132" s="1">
        <v>70</v>
      </c>
      <c r="L132" s="1">
        <v>128</v>
      </c>
    </row>
    <row r="133" spans="5:12">
      <c r="E133" s="4"/>
      <c r="F133" s="5"/>
      <c r="H133" s="1">
        <v>244</v>
      </c>
      <c r="I133" s="1">
        <v>67</v>
      </c>
      <c r="K133" s="1">
        <v>70.5</v>
      </c>
      <c r="L133" s="1">
        <v>129</v>
      </c>
    </row>
    <row r="134" spans="5:12">
      <c r="E134" s="4"/>
      <c r="F134" s="5"/>
      <c r="H134" s="1">
        <v>245</v>
      </c>
      <c r="I134" s="1">
        <v>68</v>
      </c>
      <c r="K134" s="1">
        <v>71</v>
      </c>
      <c r="L134" s="1">
        <v>130</v>
      </c>
    </row>
    <row r="135" spans="5:12">
      <c r="E135" s="4"/>
      <c r="F135" s="5"/>
      <c r="H135" s="1">
        <v>246</v>
      </c>
      <c r="I135" s="1">
        <v>68</v>
      </c>
      <c r="K135" s="1">
        <v>71.5</v>
      </c>
      <c r="L135" s="1">
        <v>131</v>
      </c>
    </row>
    <row r="136" spans="5:12">
      <c r="E136" s="4"/>
      <c r="F136" s="5"/>
      <c r="H136" s="1">
        <v>247</v>
      </c>
      <c r="I136" s="1">
        <v>69</v>
      </c>
      <c r="K136" s="1">
        <v>72</v>
      </c>
      <c r="L136" s="1">
        <v>132</v>
      </c>
    </row>
    <row r="137" spans="5:12">
      <c r="E137" s="4"/>
      <c r="F137" s="5"/>
      <c r="H137" s="1">
        <v>248</v>
      </c>
      <c r="I137" s="1">
        <v>69</v>
      </c>
      <c r="K137" s="1">
        <v>72.5</v>
      </c>
      <c r="L137" s="1">
        <v>133</v>
      </c>
    </row>
    <row r="138" spans="5:12">
      <c r="E138" s="4"/>
      <c r="F138" s="5"/>
      <c r="H138" s="1">
        <v>249</v>
      </c>
      <c r="I138" s="1">
        <v>70</v>
      </c>
      <c r="K138" s="1">
        <v>73</v>
      </c>
      <c r="L138" s="1">
        <v>134</v>
      </c>
    </row>
    <row r="139" spans="5:12">
      <c r="E139" s="4"/>
      <c r="F139" s="5"/>
      <c r="H139" s="1">
        <v>250</v>
      </c>
      <c r="I139" s="1">
        <v>70</v>
      </c>
      <c r="K139" s="1">
        <v>73.5</v>
      </c>
      <c r="L139" s="1">
        <v>135</v>
      </c>
    </row>
    <row r="140" spans="5:12">
      <c r="E140" s="4"/>
      <c r="F140" s="5"/>
      <c r="H140" s="5"/>
      <c r="I140" s="35"/>
      <c r="K140" s="1">
        <v>74</v>
      </c>
      <c r="L140" s="1">
        <v>136</v>
      </c>
    </row>
    <row r="141" spans="5:12">
      <c r="E141" s="4"/>
      <c r="F141" s="5"/>
      <c r="H141" s="5"/>
      <c r="I141" s="35"/>
      <c r="K141" s="1">
        <v>74.5</v>
      </c>
      <c r="L141" s="1">
        <v>137</v>
      </c>
    </row>
    <row r="142" spans="5:12">
      <c r="E142" s="4"/>
      <c r="F142" s="5"/>
      <c r="H142" s="5"/>
      <c r="I142" s="35"/>
      <c r="K142" s="1">
        <v>75</v>
      </c>
      <c r="L142" s="1">
        <v>138</v>
      </c>
    </row>
    <row r="143" spans="5:12">
      <c r="E143" s="4"/>
      <c r="F143" s="5"/>
      <c r="H143" s="5"/>
      <c r="I143" s="35"/>
      <c r="K143" s="1">
        <v>75.5</v>
      </c>
      <c r="L143" s="1">
        <v>139</v>
      </c>
    </row>
    <row r="144" spans="5:12">
      <c r="E144" s="4"/>
      <c r="F144" s="5"/>
      <c r="H144" s="5"/>
      <c r="I144" s="35"/>
      <c r="K144" s="1">
        <v>76</v>
      </c>
      <c r="L144" s="1">
        <v>140</v>
      </c>
    </row>
    <row r="145" spans="5:12">
      <c r="E145" s="4"/>
      <c r="F145" s="5"/>
      <c r="H145" s="5"/>
      <c r="I145" s="35"/>
      <c r="K145" s="1">
        <v>76.5</v>
      </c>
      <c r="L145" s="1">
        <v>141</v>
      </c>
    </row>
    <row r="146" spans="5:12">
      <c r="E146" s="4"/>
      <c r="F146" s="5"/>
      <c r="H146" s="5"/>
      <c r="I146" s="35"/>
      <c r="K146" s="1">
        <v>77</v>
      </c>
      <c r="L146" s="1">
        <v>142</v>
      </c>
    </row>
    <row r="147" spans="5:12">
      <c r="E147" s="4"/>
      <c r="F147" s="5"/>
      <c r="H147" s="5"/>
      <c r="I147" s="35"/>
      <c r="K147" s="1">
        <v>77.5</v>
      </c>
      <c r="L147" s="1">
        <v>143</v>
      </c>
    </row>
    <row r="148" spans="5:12">
      <c r="E148" s="4"/>
      <c r="F148" s="5"/>
      <c r="H148" s="5"/>
      <c r="I148" s="35"/>
      <c r="K148" s="1">
        <v>78</v>
      </c>
      <c r="L148" s="1">
        <v>144</v>
      </c>
    </row>
    <row r="149" spans="5:12">
      <c r="E149" s="4"/>
      <c r="F149" s="5"/>
      <c r="H149" s="5"/>
      <c r="I149" s="35"/>
      <c r="K149" s="1">
        <v>78.5</v>
      </c>
      <c r="L149" s="1">
        <v>145</v>
      </c>
    </row>
    <row r="150" spans="5:12">
      <c r="E150" s="4"/>
      <c r="F150" s="5"/>
      <c r="H150" s="5"/>
      <c r="I150" s="35"/>
      <c r="K150" s="1">
        <v>79</v>
      </c>
      <c r="L150" s="1">
        <v>146</v>
      </c>
    </row>
    <row r="151" spans="5:12">
      <c r="E151" s="4"/>
      <c r="F151" s="5"/>
      <c r="H151" s="5"/>
      <c r="I151" s="35"/>
      <c r="K151" s="1">
        <v>79.5</v>
      </c>
      <c r="L151" s="1">
        <v>147</v>
      </c>
    </row>
    <row r="152" spans="5:12">
      <c r="E152" s="4"/>
      <c r="F152" s="5"/>
      <c r="H152" s="5"/>
      <c r="I152" s="35"/>
      <c r="K152" s="1">
        <v>80</v>
      </c>
      <c r="L152" s="1">
        <v>148</v>
      </c>
    </row>
    <row r="153" spans="5:12">
      <c r="E153" s="4"/>
      <c r="F153" s="5"/>
      <c r="H153" s="5"/>
      <c r="I153" s="35"/>
      <c r="K153" s="1">
        <v>80.5</v>
      </c>
      <c r="L153" s="1">
        <v>149</v>
      </c>
    </row>
    <row r="154" spans="5:12">
      <c r="E154" s="4"/>
      <c r="F154" s="5"/>
      <c r="H154" s="5"/>
      <c r="I154" s="35"/>
      <c r="K154" s="1">
        <v>81</v>
      </c>
      <c r="L154" s="1">
        <v>150</v>
      </c>
    </row>
    <row r="155" spans="5:12">
      <c r="E155" s="4"/>
      <c r="F155" s="5"/>
      <c r="H155" s="5"/>
      <c r="I155" s="35"/>
    </row>
    <row r="156" spans="5:12">
      <c r="E156" s="4"/>
      <c r="F156" s="5"/>
      <c r="H156" s="5"/>
      <c r="I156" s="35"/>
    </row>
    <row r="157" spans="5:12">
      <c r="E157" s="4"/>
      <c r="F157" s="5"/>
      <c r="H157" s="5"/>
      <c r="I157" s="35"/>
    </row>
    <row r="158" spans="5:12">
      <c r="E158" s="4"/>
      <c r="F158" s="5"/>
      <c r="H158" s="5"/>
      <c r="I158" s="35"/>
    </row>
    <row r="159" spans="5:12">
      <c r="E159" s="4"/>
      <c r="F159" s="5"/>
      <c r="H159" s="5"/>
      <c r="I159" s="35"/>
    </row>
    <row r="160" spans="5:12">
      <c r="E160" s="4"/>
      <c r="F160" s="5"/>
      <c r="H160" s="5"/>
      <c r="I160" s="35"/>
    </row>
    <row r="161" spans="5:9">
      <c r="E161" s="4"/>
      <c r="F161" s="5"/>
      <c r="H161" s="5"/>
      <c r="I161" s="35"/>
    </row>
    <row r="162" spans="5:9">
      <c r="E162" s="4"/>
      <c r="F162" s="5"/>
      <c r="H162" s="5"/>
      <c r="I162" s="35"/>
    </row>
    <row r="163" spans="5:9">
      <c r="E163" s="4"/>
      <c r="F163" s="5"/>
      <c r="H163" s="5"/>
      <c r="I163" s="35"/>
    </row>
    <row r="164" spans="5:9">
      <c r="E164" s="4"/>
      <c r="F164" s="5"/>
      <c r="H164" s="5"/>
      <c r="I164" s="35"/>
    </row>
    <row r="165" spans="5:9">
      <c r="E165" s="4"/>
      <c r="F165" s="5"/>
      <c r="H165" s="5"/>
      <c r="I165" s="35"/>
    </row>
    <row r="166" spans="5:9">
      <c r="E166" s="4"/>
      <c r="F166" s="5"/>
      <c r="H166" s="5"/>
      <c r="I166" s="35"/>
    </row>
    <row r="167" spans="5:9">
      <c r="E167" s="4"/>
      <c r="F167" s="5"/>
      <c r="H167" s="5"/>
      <c r="I167" s="35"/>
    </row>
    <row r="168" spans="5:9">
      <c r="E168" s="4"/>
      <c r="F168" s="5"/>
      <c r="H168" s="5"/>
      <c r="I168" s="35"/>
    </row>
    <row r="169" spans="5:9">
      <c r="E169" s="4"/>
      <c r="F169" s="5"/>
      <c r="H169" s="5"/>
      <c r="I169" s="35"/>
    </row>
    <row r="170" spans="5:9">
      <c r="E170" s="4"/>
      <c r="F170" s="5"/>
      <c r="H170" s="5"/>
      <c r="I170" s="35"/>
    </row>
    <row r="171" spans="5:9">
      <c r="E171" s="4"/>
      <c r="F171" s="5"/>
      <c r="H171" s="5"/>
      <c r="I171" s="35"/>
    </row>
    <row r="172" spans="5:9">
      <c r="E172" s="4"/>
      <c r="F172" s="5"/>
      <c r="H172" s="5"/>
      <c r="I172" s="35"/>
    </row>
    <row r="173" spans="5:9">
      <c r="E173" s="4"/>
      <c r="F173" s="5"/>
      <c r="H173" s="5"/>
      <c r="I173" s="35"/>
    </row>
    <row r="174" spans="5:9">
      <c r="E174" s="4"/>
      <c r="F174" s="5"/>
      <c r="H174" s="5"/>
      <c r="I174" s="35"/>
    </row>
    <row r="175" spans="5:9">
      <c r="E175" s="4"/>
      <c r="F175" s="5"/>
      <c r="H175" s="5"/>
      <c r="I175" s="35"/>
    </row>
    <row r="176" spans="5:9">
      <c r="E176" s="4"/>
      <c r="F176" s="5"/>
      <c r="H176" s="5"/>
      <c r="I176" s="35"/>
    </row>
    <row r="177" spans="5:9">
      <c r="E177" s="4"/>
      <c r="F177" s="5"/>
      <c r="H177" s="5"/>
      <c r="I177" s="35"/>
    </row>
    <row r="178" spans="5:9">
      <c r="E178" s="4"/>
      <c r="F178" s="5"/>
      <c r="H178" s="5"/>
      <c r="I178" s="35"/>
    </row>
    <row r="179" spans="5:9">
      <c r="E179" s="4"/>
      <c r="F179" s="5"/>
      <c r="H179" s="5"/>
      <c r="I179" s="35"/>
    </row>
    <row r="180" spans="5:9">
      <c r="E180" s="4"/>
      <c r="F180" s="5"/>
      <c r="H180" s="5"/>
      <c r="I180" s="35"/>
    </row>
    <row r="181" spans="5:9">
      <c r="E181" s="4"/>
      <c r="F181" s="5"/>
      <c r="H181" s="5"/>
      <c r="I181" s="35"/>
    </row>
    <row r="182" spans="5:9">
      <c r="E182" s="4"/>
      <c r="F182" s="5"/>
      <c r="H182" s="5"/>
      <c r="I182" s="35"/>
    </row>
    <row r="183" spans="5:9">
      <c r="H183" s="5"/>
      <c r="I183" s="35"/>
    </row>
    <row r="184" spans="5:9">
      <c r="H184" s="5"/>
      <c r="I184" s="35"/>
    </row>
    <row r="185" spans="5:9">
      <c r="H185" s="5"/>
      <c r="I185" s="35"/>
    </row>
    <row r="186" spans="5:9">
      <c r="H186" s="5"/>
      <c r="I186" s="35"/>
    </row>
    <row r="187" spans="5:9">
      <c r="H187" s="5"/>
      <c r="I187" s="35"/>
    </row>
    <row r="188" spans="5:9">
      <c r="H188" s="5"/>
      <c r="I188" s="35"/>
    </row>
    <row r="189" spans="5:9">
      <c r="H189" s="5"/>
      <c r="I189" s="35"/>
    </row>
    <row r="190" spans="5:9">
      <c r="H190" s="5"/>
      <c r="I190" s="35"/>
    </row>
    <row r="191" spans="5:9">
      <c r="H191" s="5"/>
      <c r="I191" s="35"/>
    </row>
    <row r="192" spans="5:9">
      <c r="H192" s="5"/>
      <c r="I192" s="35"/>
    </row>
    <row r="193" spans="8:9">
      <c r="H193" s="5"/>
      <c r="I193" s="35"/>
    </row>
    <row r="194" spans="8:9">
      <c r="H194" s="5"/>
      <c r="I194" s="35"/>
    </row>
    <row r="195" spans="8:9">
      <c r="H195" s="5"/>
      <c r="I195" s="35"/>
    </row>
    <row r="196" spans="8:9">
      <c r="H196" s="5"/>
      <c r="I196" s="35"/>
    </row>
    <row r="197" spans="8:9">
      <c r="H197" s="5"/>
      <c r="I197" s="35"/>
    </row>
    <row r="198" spans="8:9">
      <c r="H198" s="5"/>
      <c r="I198" s="35"/>
    </row>
    <row r="199" spans="8:9">
      <c r="H199" s="5"/>
      <c r="I199" s="35"/>
    </row>
    <row r="200" spans="8:9">
      <c r="H200" s="5"/>
      <c r="I200" s="35"/>
    </row>
    <row r="201" spans="8:9">
      <c r="H201" s="5"/>
      <c r="I201" s="35"/>
    </row>
    <row r="202" spans="8:9">
      <c r="H202" s="5"/>
      <c r="I202" s="35"/>
    </row>
    <row r="203" spans="8:9">
      <c r="H203" s="5"/>
      <c r="I203" s="35"/>
    </row>
    <row r="204" spans="8:9">
      <c r="H204" s="5"/>
      <c r="I204" s="35"/>
    </row>
    <row r="205" spans="8:9">
      <c r="H205" s="5"/>
      <c r="I205" s="35"/>
    </row>
    <row r="206" spans="8:9">
      <c r="H206" s="5"/>
      <c r="I206" s="35"/>
    </row>
    <row r="207" spans="8:9">
      <c r="H207" s="5"/>
      <c r="I207" s="35"/>
    </row>
    <row r="208" spans="8:9">
      <c r="H208" s="5"/>
      <c r="I208" s="35"/>
    </row>
    <row r="209" spans="8:9">
      <c r="H209" s="5"/>
      <c r="I209" s="35"/>
    </row>
    <row r="210" spans="8:9">
      <c r="H210" s="5"/>
      <c r="I210" s="35"/>
    </row>
    <row r="211" spans="8:9">
      <c r="H211" s="5"/>
      <c r="I211" s="35"/>
    </row>
    <row r="212" spans="8:9">
      <c r="H212" s="5"/>
      <c r="I212" s="35"/>
    </row>
    <row r="213" spans="8:9">
      <c r="H213" s="5"/>
      <c r="I213" s="35"/>
    </row>
    <row r="214" spans="8:9">
      <c r="H214" s="5"/>
      <c r="I214" s="35"/>
    </row>
    <row r="215" spans="8:9">
      <c r="H215" s="5"/>
      <c r="I215" s="35"/>
    </row>
    <row r="216" spans="8:9">
      <c r="H216" s="5"/>
      <c r="I216" s="35"/>
    </row>
    <row r="217" spans="8:9">
      <c r="H217" s="5"/>
      <c r="I217" s="35"/>
    </row>
    <row r="218" spans="8:9">
      <c r="H218" s="5"/>
      <c r="I218" s="35"/>
    </row>
    <row r="219" spans="8:9">
      <c r="H219" s="5"/>
      <c r="I219" s="35"/>
    </row>
    <row r="220" spans="8:9">
      <c r="H220" s="5"/>
      <c r="I220" s="35"/>
    </row>
    <row r="221" spans="8:9">
      <c r="H221" s="5"/>
      <c r="I221" s="35"/>
    </row>
    <row r="222" spans="8:9">
      <c r="H222" s="5"/>
      <c r="I222" s="35"/>
    </row>
    <row r="223" spans="8:9">
      <c r="H223" s="5"/>
      <c r="I223" s="35"/>
    </row>
    <row r="224" spans="8:9">
      <c r="H224" s="5"/>
      <c r="I224" s="35"/>
    </row>
    <row r="225" spans="8:9">
      <c r="H225" s="5"/>
      <c r="I225" s="35"/>
    </row>
    <row r="226" spans="8:9">
      <c r="H226" s="5"/>
      <c r="I226" s="35"/>
    </row>
    <row r="227" spans="8:9">
      <c r="H227" s="5"/>
      <c r="I227" s="35"/>
    </row>
    <row r="228" spans="8:9">
      <c r="H228" s="5"/>
      <c r="I228" s="35"/>
    </row>
    <row r="229" spans="8:9">
      <c r="H229" s="5"/>
      <c r="I229" s="35"/>
    </row>
    <row r="230" spans="8:9">
      <c r="H230" s="5"/>
      <c r="I230" s="35"/>
    </row>
    <row r="231" spans="8:9">
      <c r="H231" s="5"/>
      <c r="I231" s="35"/>
    </row>
    <row r="232" spans="8:9">
      <c r="H232" s="5"/>
      <c r="I232" s="35"/>
    </row>
    <row r="233" spans="8:9">
      <c r="H233" s="5"/>
      <c r="I233" s="35"/>
    </row>
    <row r="234" spans="8:9">
      <c r="H234" s="5"/>
      <c r="I234" s="35"/>
    </row>
    <row r="235" spans="8:9">
      <c r="H235" s="5"/>
      <c r="I235" s="35"/>
    </row>
    <row r="236" spans="8:9">
      <c r="H236" s="5"/>
      <c r="I236" s="35"/>
    </row>
    <row r="237" spans="8:9">
      <c r="H237" s="5"/>
      <c r="I237" s="35"/>
    </row>
    <row r="238" spans="8:9">
      <c r="H238" s="5"/>
      <c r="I238" s="35"/>
    </row>
    <row r="239" spans="8:9">
      <c r="H239" s="5"/>
      <c r="I239" s="35"/>
    </row>
    <row r="240" spans="8:9">
      <c r="H240" s="5"/>
      <c r="I240" s="35"/>
    </row>
    <row r="241" spans="8:9">
      <c r="H241" s="5"/>
      <c r="I241" s="35"/>
    </row>
    <row r="242" spans="8:9">
      <c r="H242" s="5"/>
      <c r="I242" s="35"/>
    </row>
    <row r="243" spans="8:9">
      <c r="H243" s="5"/>
      <c r="I243" s="35"/>
    </row>
    <row r="244" spans="8:9">
      <c r="H244" s="5"/>
      <c r="I244" s="35"/>
    </row>
    <row r="245" spans="8:9">
      <c r="H245" s="5"/>
      <c r="I245" s="35"/>
    </row>
    <row r="246" spans="8:9">
      <c r="H246" s="5"/>
      <c r="I246" s="35"/>
    </row>
    <row r="247" spans="8:9">
      <c r="H247" s="5"/>
      <c r="I247" s="35"/>
    </row>
    <row r="248" spans="8:9">
      <c r="H248" s="5"/>
      <c r="I248" s="35"/>
    </row>
    <row r="249" spans="8:9">
      <c r="H249" s="5"/>
      <c r="I249" s="35"/>
    </row>
    <row r="250" spans="8:9">
      <c r="H250" s="5"/>
      <c r="I250" s="35"/>
    </row>
    <row r="251" spans="8:9">
      <c r="H251" s="5"/>
      <c r="I251" s="35"/>
    </row>
    <row r="252" spans="8:9">
      <c r="H252" s="5"/>
      <c r="I252" s="35"/>
    </row>
    <row r="253" spans="8:9">
      <c r="H253" s="5"/>
      <c r="I253" s="35"/>
    </row>
    <row r="254" spans="8:9">
      <c r="H254" s="5"/>
      <c r="I254" s="35"/>
    </row>
    <row r="255" spans="8:9">
      <c r="H255" s="5"/>
      <c r="I255" s="35"/>
    </row>
    <row r="256" spans="8:9">
      <c r="H256" s="5"/>
      <c r="I256" s="35"/>
    </row>
    <row r="257" spans="8:9">
      <c r="H257" s="5"/>
      <c r="I257" s="35"/>
    </row>
    <row r="258" spans="8:9">
      <c r="H258" s="5"/>
      <c r="I258" s="35"/>
    </row>
    <row r="259" spans="8:9">
      <c r="H259" s="5"/>
      <c r="I259" s="35"/>
    </row>
    <row r="260" spans="8:9">
      <c r="H260" s="5"/>
      <c r="I260" s="35"/>
    </row>
    <row r="261" spans="8:9">
      <c r="H261" s="5"/>
      <c r="I261" s="35"/>
    </row>
    <row r="262" spans="8:9">
      <c r="H262" s="5"/>
      <c r="I262" s="35"/>
    </row>
    <row r="263" spans="8:9">
      <c r="H263" s="5"/>
      <c r="I263" s="35"/>
    </row>
    <row r="264" spans="8:9">
      <c r="H264" s="5"/>
      <c r="I264" s="35"/>
    </row>
    <row r="265" spans="8:9">
      <c r="H265" s="5"/>
      <c r="I265" s="35"/>
    </row>
    <row r="266" spans="8:9">
      <c r="H266" s="5"/>
      <c r="I266" s="35"/>
    </row>
    <row r="267" spans="8:9">
      <c r="H267" s="5"/>
      <c r="I267" s="35"/>
    </row>
    <row r="268" spans="8:9">
      <c r="H268" s="5"/>
      <c r="I268" s="35"/>
    </row>
    <row r="269" spans="8:9">
      <c r="H269" s="5"/>
      <c r="I269" s="35"/>
    </row>
    <row r="270" spans="8:9">
      <c r="H270" s="5"/>
      <c r="I270" s="35"/>
    </row>
    <row r="271" spans="8:9">
      <c r="H271" s="5"/>
      <c r="I271" s="35"/>
    </row>
    <row r="272" spans="8:9">
      <c r="H272" s="5"/>
      <c r="I272" s="35"/>
    </row>
    <row r="273" spans="8:9">
      <c r="H273" s="5"/>
      <c r="I273" s="35"/>
    </row>
    <row r="274" spans="8:9">
      <c r="H274" s="5"/>
      <c r="I274" s="35"/>
    </row>
    <row r="275" spans="8:9">
      <c r="H275" s="5"/>
      <c r="I275" s="35"/>
    </row>
    <row r="276" spans="8:9">
      <c r="H276" s="5"/>
      <c r="I276" s="35"/>
    </row>
    <row r="277" spans="8:9">
      <c r="H277" s="5"/>
      <c r="I277" s="35"/>
    </row>
    <row r="278" spans="8:9">
      <c r="H278" s="5"/>
      <c r="I278" s="35"/>
    </row>
    <row r="279" spans="8:9">
      <c r="H279" s="5"/>
      <c r="I279" s="35"/>
    </row>
    <row r="280" spans="8:9">
      <c r="H280" s="5"/>
      <c r="I280" s="35"/>
    </row>
    <row r="281" spans="8:9">
      <c r="H281" s="5"/>
      <c r="I281" s="35"/>
    </row>
    <row r="282" spans="8:9">
      <c r="H282" s="5"/>
      <c r="I282" s="35"/>
    </row>
    <row r="283" spans="8:9">
      <c r="H283" s="5"/>
      <c r="I283" s="35"/>
    </row>
    <row r="284" spans="8:9">
      <c r="H284" s="5"/>
      <c r="I284" s="35"/>
    </row>
    <row r="285" spans="8:9">
      <c r="H285" s="5"/>
      <c r="I285" s="35"/>
    </row>
    <row r="286" spans="8:9">
      <c r="H286" s="5"/>
      <c r="I286" s="35"/>
    </row>
    <row r="287" spans="8:9">
      <c r="H287" s="5"/>
      <c r="I287" s="35"/>
    </row>
    <row r="288" spans="8:9">
      <c r="H288" s="5"/>
      <c r="I288" s="35"/>
    </row>
    <row r="289" spans="8:9">
      <c r="H289" s="5"/>
      <c r="I289" s="35"/>
    </row>
    <row r="290" spans="8:9">
      <c r="H290" s="5"/>
      <c r="I290" s="35"/>
    </row>
    <row r="291" spans="8:9">
      <c r="H291" s="5"/>
      <c r="I291" s="35"/>
    </row>
    <row r="292" spans="8:9">
      <c r="H292" s="5"/>
      <c r="I292" s="35"/>
    </row>
    <row r="293" spans="8:9">
      <c r="H293" s="5"/>
      <c r="I293" s="35"/>
    </row>
    <row r="294" spans="8:9">
      <c r="H294" s="5"/>
      <c r="I294" s="35"/>
    </row>
    <row r="295" spans="8:9">
      <c r="H295" s="5"/>
      <c r="I295" s="35"/>
    </row>
    <row r="296" spans="8:9">
      <c r="H296" s="5"/>
      <c r="I296" s="35"/>
    </row>
    <row r="297" spans="8:9">
      <c r="H297" s="5"/>
      <c r="I297" s="35"/>
    </row>
    <row r="298" spans="8:9">
      <c r="H298" s="5"/>
      <c r="I298" s="35"/>
    </row>
    <row r="299" spans="8:9">
      <c r="H299" s="5"/>
      <c r="I299" s="35"/>
    </row>
    <row r="300" spans="8:9">
      <c r="H300" s="5"/>
      <c r="I300" s="35"/>
    </row>
    <row r="301" spans="8:9">
      <c r="H301" s="5"/>
      <c r="I301" s="35"/>
    </row>
    <row r="302" spans="8:9">
      <c r="H302" s="5"/>
      <c r="I302" s="35"/>
    </row>
    <row r="303" spans="8:9">
      <c r="H303" s="5"/>
      <c r="I303" s="35"/>
    </row>
    <row r="304" spans="8:9">
      <c r="H304" s="5"/>
      <c r="I304" s="35"/>
    </row>
    <row r="305" spans="8:9">
      <c r="H305" s="5"/>
      <c r="I305" s="35"/>
    </row>
    <row r="306" spans="8:9">
      <c r="H306" s="5"/>
      <c r="I306" s="35"/>
    </row>
    <row r="307" spans="8:9">
      <c r="H307" s="5"/>
      <c r="I307" s="35"/>
    </row>
    <row r="308" spans="8:9">
      <c r="H308" s="5"/>
      <c r="I308" s="35"/>
    </row>
    <row r="309" spans="8:9">
      <c r="H309" s="5"/>
      <c r="I309" s="35"/>
    </row>
    <row r="310" spans="8:9">
      <c r="H310" s="5"/>
      <c r="I310" s="35"/>
    </row>
    <row r="311" spans="8:9">
      <c r="H311" s="5"/>
      <c r="I311" s="35"/>
    </row>
    <row r="312" spans="8:9">
      <c r="H312" s="5"/>
      <c r="I312" s="35"/>
    </row>
    <row r="313" spans="8:9">
      <c r="H313" s="5"/>
      <c r="I313" s="35"/>
    </row>
    <row r="314" spans="8:9">
      <c r="H314" s="5"/>
      <c r="I314" s="35"/>
    </row>
    <row r="315" spans="8:9">
      <c r="H315" s="5"/>
      <c r="I315" s="35"/>
    </row>
    <row r="316" spans="8:9">
      <c r="H316" s="5"/>
      <c r="I316" s="35"/>
    </row>
    <row r="317" spans="8:9">
      <c r="H317" s="5"/>
      <c r="I317" s="35"/>
    </row>
    <row r="318" spans="8:9">
      <c r="H318" s="5"/>
      <c r="I318" s="35"/>
    </row>
    <row r="319" spans="8:9">
      <c r="H319" s="5"/>
      <c r="I319" s="35"/>
    </row>
    <row r="320" spans="8:9">
      <c r="H320" s="5"/>
      <c r="I320" s="35"/>
    </row>
    <row r="321" spans="8:9">
      <c r="H321" s="5"/>
      <c r="I321" s="35"/>
    </row>
    <row r="322" spans="8:9">
      <c r="H322" s="5"/>
      <c r="I322" s="35"/>
    </row>
    <row r="323" spans="8:9">
      <c r="H323" s="5"/>
      <c r="I323" s="35"/>
    </row>
    <row r="324" spans="8:9">
      <c r="H324" s="5"/>
      <c r="I324" s="35"/>
    </row>
    <row r="325" spans="8:9">
      <c r="H325" s="5"/>
      <c r="I325" s="35"/>
    </row>
    <row r="326" spans="8:9">
      <c r="H326" s="5"/>
      <c r="I326" s="35"/>
    </row>
    <row r="327" spans="8:9">
      <c r="H327" s="5"/>
      <c r="I327" s="35"/>
    </row>
    <row r="328" spans="8:9">
      <c r="H328" s="5"/>
      <c r="I328" s="35"/>
    </row>
    <row r="329" spans="8:9">
      <c r="H329" s="5"/>
      <c r="I329" s="35"/>
    </row>
    <row r="330" spans="8:9">
      <c r="H330" s="5"/>
      <c r="I330" s="35"/>
    </row>
    <row r="331" spans="8:9">
      <c r="H331" s="5"/>
      <c r="I331" s="35"/>
    </row>
    <row r="332" spans="8:9">
      <c r="H332" s="5"/>
      <c r="I332" s="35"/>
    </row>
    <row r="333" spans="8:9">
      <c r="H333" s="5"/>
      <c r="I333" s="35"/>
    </row>
    <row r="334" spans="8:9">
      <c r="H334" s="5"/>
      <c r="I334" s="35"/>
    </row>
    <row r="335" spans="8:9">
      <c r="H335" s="5"/>
      <c r="I335" s="35"/>
    </row>
    <row r="336" spans="8:9">
      <c r="H336" s="5"/>
      <c r="I336" s="35"/>
    </row>
    <row r="337" spans="8:9">
      <c r="H337" s="5"/>
      <c r="I337" s="35"/>
    </row>
    <row r="338" spans="8:9">
      <c r="H338" s="5"/>
      <c r="I338" s="35"/>
    </row>
    <row r="339" spans="8:9">
      <c r="H339" s="5"/>
      <c r="I339" s="35"/>
    </row>
    <row r="340" spans="8:9">
      <c r="H340" s="5"/>
      <c r="I340" s="35"/>
    </row>
    <row r="341" spans="8:9">
      <c r="H341" s="5"/>
      <c r="I341" s="35"/>
    </row>
    <row r="342" spans="8:9">
      <c r="H342" s="5"/>
      <c r="I342" s="35"/>
    </row>
    <row r="343" spans="8:9">
      <c r="H343" s="5"/>
      <c r="I343" s="35"/>
    </row>
    <row r="344" spans="8:9">
      <c r="H344" s="5"/>
      <c r="I344" s="35"/>
    </row>
    <row r="345" spans="8:9">
      <c r="H345" s="5"/>
      <c r="I345" s="35"/>
    </row>
    <row r="346" spans="8:9">
      <c r="H346" s="5"/>
      <c r="I346" s="35"/>
    </row>
    <row r="347" spans="8:9">
      <c r="H347" s="5"/>
      <c r="I347" s="35"/>
    </row>
    <row r="348" spans="8:9">
      <c r="H348" s="5"/>
      <c r="I348" s="35"/>
    </row>
    <row r="349" spans="8:9">
      <c r="H349" s="5"/>
      <c r="I349" s="35"/>
    </row>
    <row r="350" spans="8:9">
      <c r="H350" s="5"/>
      <c r="I350" s="35"/>
    </row>
    <row r="351" spans="8:9">
      <c r="H351" s="5"/>
      <c r="I351" s="35"/>
    </row>
    <row r="352" spans="8:9">
      <c r="H352" s="5"/>
      <c r="I352" s="35"/>
    </row>
    <row r="353" spans="8:9">
      <c r="H353" s="5"/>
      <c r="I353" s="35"/>
    </row>
    <row r="354" spans="8:9">
      <c r="H354" s="5"/>
      <c r="I354" s="35"/>
    </row>
    <row r="355" spans="8:9">
      <c r="H355" s="5"/>
      <c r="I355" s="35"/>
    </row>
    <row r="356" spans="8:9">
      <c r="H356" s="5"/>
      <c r="I356" s="35"/>
    </row>
    <row r="357" spans="8:9">
      <c r="H357" s="5"/>
      <c r="I357" s="35"/>
    </row>
    <row r="358" spans="8:9">
      <c r="H358" s="5"/>
      <c r="I358" s="35"/>
    </row>
    <row r="359" spans="8:9">
      <c r="H359" s="5"/>
      <c r="I359" s="35"/>
    </row>
    <row r="360" spans="8:9">
      <c r="H360" s="5"/>
      <c r="I360" s="35"/>
    </row>
    <row r="361" spans="8:9">
      <c r="H361" s="5"/>
      <c r="I361" s="35"/>
    </row>
    <row r="362" spans="8:9">
      <c r="H362" s="5"/>
      <c r="I362" s="35"/>
    </row>
    <row r="363" spans="8:9">
      <c r="H363" s="5"/>
      <c r="I363" s="35"/>
    </row>
    <row r="364" spans="8:9">
      <c r="H364" s="5"/>
      <c r="I364" s="35"/>
    </row>
    <row r="365" spans="8:9">
      <c r="H365" s="5"/>
      <c r="I365" s="35"/>
    </row>
    <row r="366" spans="8:9">
      <c r="H366" s="5"/>
      <c r="I366" s="35"/>
    </row>
    <row r="367" spans="8:9">
      <c r="H367" s="5"/>
      <c r="I367" s="35"/>
    </row>
    <row r="368" spans="8:9">
      <c r="H368" s="5"/>
      <c r="I368" s="35"/>
    </row>
    <row r="369" spans="8:9">
      <c r="H369" s="5"/>
      <c r="I369" s="35"/>
    </row>
    <row r="370" spans="8:9">
      <c r="H370" s="5"/>
      <c r="I370" s="35"/>
    </row>
    <row r="371" spans="8:9">
      <c r="H371" s="5"/>
      <c r="I371" s="35"/>
    </row>
    <row r="372" spans="8:9">
      <c r="H372" s="5"/>
      <c r="I372" s="35"/>
    </row>
    <row r="373" spans="8:9">
      <c r="H373" s="5"/>
      <c r="I373" s="35"/>
    </row>
    <row r="374" spans="8:9">
      <c r="H374" s="5"/>
      <c r="I374" s="35"/>
    </row>
    <row r="375" spans="8:9">
      <c r="H375" s="5"/>
      <c r="I375" s="35"/>
    </row>
    <row r="376" spans="8:9">
      <c r="H376" s="5"/>
      <c r="I376" s="35"/>
    </row>
    <row r="377" spans="8:9">
      <c r="H377" s="5"/>
      <c r="I377" s="35"/>
    </row>
    <row r="378" spans="8:9">
      <c r="H378" s="5"/>
      <c r="I378" s="35"/>
    </row>
    <row r="379" spans="8:9">
      <c r="H379" s="5"/>
      <c r="I379" s="35"/>
    </row>
    <row r="380" spans="8:9">
      <c r="H380" s="5"/>
      <c r="I380" s="35"/>
    </row>
    <row r="381" spans="8:9">
      <c r="H381" s="5"/>
      <c r="I381" s="35"/>
    </row>
    <row r="382" spans="8:9">
      <c r="H382" s="5"/>
      <c r="I382" s="35"/>
    </row>
    <row r="383" spans="8:9">
      <c r="H383" s="5"/>
      <c r="I383" s="35"/>
    </row>
    <row r="384" spans="8:9">
      <c r="H384" s="5"/>
      <c r="I384" s="35"/>
    </row>
    <row r="385" spans="8:9">
      <c r="H385" s="5"/>
      <c r="I385" s="35"/>
    </row>
    <row r="386" spans="8:9">
      <c r="H386" s="5"/>
      <c r="I386" s="35"/>
    </row>
    <row r="387" spans="8:9">
      <c r="H387" s="5"/>
      <c r="I387" s="35"/>
    </row>
    <row r="388" spans="8:9">
      <c r="H388" s="5"/>
      <c r="I388" s="35"/>
    </row>
    <row r="389" spans="8:9">
      <c r="H389" s="5"/>
      <c r="I389" s="35"/>
    </row>
    <row r="390" spans="8:9">
      <c r="H390" s="5"/>
      <c r="I390" s="35"/>
    </row>
    <row r="391" spans="8:9">
      <c r="H391" s="5"/>
      <c r="I391" s="35"/>
    </row>
    <row r="392" spans="8:9">
      <c r="H392" s="5"/>
      <c r="I392" s="35"/>
    </row>
    <row r="393" spans="8:9">
      <c r="H393" s="5"/>
      <c r="I393" s="35"/>
    </row>
    <row r="394" spans="8:9">
      <c r="H394" s="5"/>
      <c r="I394" s="35"/>
    </row>
    <row r="395" spans="8:9">
      <c r="H395" s="5"/>
      <c r="I395" s="35"/>
    </row>
    <row r="396" spans="8:9">
      <c r="H396" s="5"/>
      <c r="I396" s="35"/>
    </row>
  </sheetData>
  <sortState ref="B5:C178">
    <sortCondition ref="B5:B17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view="pageBreakPreview" zoomScaleSheetLayoutView="100" workbookViewId="0">
      <selection activeCell="E7" sqref="E7"/>
    </sheetView>
  </sheetViews>
  <sheetFormatPr defaultRowHeight="14.4"/>
  <cols>
    <col min="1" max="1" width="6.44140625" style="23" customWidth="1"/>
    <col min="2" max="2" width="39.5546875" customWidth="1"/>
    <col min="3" max="3" width="38.6640625" style="8" customWidth="1"/>
    <col min="4" max="4" width="9.88671875" customWidth="1"/>
    <col min="5" max="5" width="10" customWidth="1"/>
    <col min="6" max="6" width="14.77734375" customWidth="1"/>
  </cols>
  <sheetData>
    <row r="1" spans="1:7" s="10" customFormat="1" ht="32.4">
      <c r="A1" s="49" t="s">
        <v>15</v>
      </c>
      <c r="B1" s="49"/>
      <c r="C1" s="49"/>
      <c r="D1" s="49"/>
      <c r="E1" s="49"/>
      <c r="F1" s="49"/>
      <c r="G1" s="9"/>
    </row>
    <row r="2" spans="1:7" ht="18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>
      <c r="A3" s="20"/>
      <c r="B3" s="34" t="s">
        <v>16</v>
      </c>
      <c r="C3" s="27"/>
      <c r="D3" s="56"/>
      <c r="E3" s="56"/>
      <c r="F3" s="56"/>
      <c r="G3" s="7"/>
    </row>
    <row r="4" spans="1:7" ht="18">
      <c r="A4" s="20"/>
      <c r="B4" s="18"/>
      <c r="C4" s="19"/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2</v>
      </c>
      <c r="E5" s="51"/>
      <c r="F5" s="52" t="s">
        <v>9</v>
      </c>
      <c r="G5" s="7"/>
    </row>
    <row r="6" spans="1:7" ht="17.399999999999999">
      <c r="A6" s="51"/>
      <c r="B6" s="53"/>
      <c r="C6" s="55"/>
      <c r="D6" s="28" t="s">
        <v>4</v>
      </c>
      <c r="E6" s="28" t="s">
        <v>5</v>
      </c>
      <c r="F6" s="52"/>
      <c r="G6" s="7"/>
    </row>
    <row r="7" spans="1:7" s="11" customFormat="1" ht="18">
      <c r="A7" s="24">
        <v>1</v>
      </c>
      <c r="B7" s="13" t="s">
        <v>26</v>
      </c>
      <c r="C7" s="30" t="s">
        <v>28</v>
      </c>
      <c r="D7" s="26">
        <v>9</v>
      </c>
      <c r="E7" s="25">
        <f>VLOOKUP(D7,'Таблица очков'!$B$5:$C$58,2,1)</f>
        <v>54</v>
      </c>
      <c r="F7" s="25"/>
    </row>
    <row r="8" spans="1:7" s="11" customFormat="1" ht="18">
      <c r="A8" s="24">
        <v>2</v>
      </c>
      <c r="B8" s="13" t="s">
        <v>27</v>
      </c>
      <c r="C8" s="30" t="s">
        <v>28</v>
      </c>
      <c r="D8" s="26">
        <v>8.77</v>
      </c>
      <c r="E8" s="25">
        <f>VLOOKUP(D8,'Таблица очков'!$B$5:$C$58,2,1)</f>
        <v>61</v>
      </c>
      <c r="F8" s="25"/>
    </row>
    <row r="9" spans="1:7" s="11" customFormat="1" ht="18">
      <c r="A9" s="24">
        <v>3</v>
      </c>
      <c r="B9" s="13" t="s">
        <v>29</v>
      </c>
      <c r="C9" s="30" t="s">
        <v>31</v>
      </c>
      <c r="D9" s="26">
        <v>9.3000000000000007</v>
      </c>
      <c r="E9" s="25">
        <f>VLOOKUP(D9,'Таблица очков'!$B$5:$C$58,2,1)</f>
        <v>48</v>
      </c>
      <c r="F9" s="25"/>
    </row>
    <row r="10" spans="1:7" s="11" customFormat="1" ht="18">
      <c r="A10" s="24">
        <v>4</v>
      </c>
      <c r="B10" s="13" t="s">
        <v>30</v>
      </c>
      <c r="C10" s="30" t="s">
        <v>31</v>
      </c>
      <c r="D10" s="14">
        <v>9.61</v>
      </c>
      <c r="E10" s="13">
        <f>VLOOKUP(D10,'Таблица очков'!$B$5:$C$58,2,1)</f>
        <v>42</v>
      </c>
      <c r="F10" s="13"/>
    </row>
    <row r="11" spans="1:7" s="11" customFormat="1" ht="18">
      <c r="A11" s="24">
        <v>5</v>
      </c>
      <c r="B11" s="13" t="s">
        <v>39</v>
      </c>
      <c r="C11" s="30" t="s">
        <v>38</v>
      </c>
      <c r="D11" s="14">
        <v>9.0299999999999994</v>
      </c>
      <c r="E11" s="13">
        <f>VLOOKUP(D11,'Таблица очков'!$B$5:$C$58,2,1)</f>
        <v>54</v>
      </c>
      <c r="F11" s="13"/>
    </row>
    <row r="12" spans="1:7" s="11" customFormat="1" ht="18">
      <c r="A12" s="24">
        <v>6</v>
      </c>
      <c r="B12" s="13" t="s">
        <v>40</v>
      </c>
      <c r="C12" s="30" t="s">
        <v>38</v>
      </c>
      <c r="D12" s="13">
        <v>10.41</v>
      </c>
      <c r="E12" s="13">
        <f>VLOOKUP(D12,'Таблица очков'!$B$5:$C$58,2,1)</f>
        <v>29</v>
      </c>
      <c r="F12" s="13"/>
    </row>
    <row r="13" spans="1:7" s="11" customFormat="1" ht="18">
      <c r="A13" s="24">
        <v>7</v>
      </c>
      <c r="B13" s="25" t="s">
        <v>23</v>
      </c>
      <c r="C13" s="29" t="s">
        <v>25</v>
      </c>
      <c r="D13" s="14">
        <v>9.2100000000000009</v>
      </c>
      <c r="E13" s="13">
        <f>VLOOKUP(D13,'Таблица очков'!$B$5:$C$58,2,1)</f>
        <v>50</v>
      </c>
      <c r="F13" s="13"/>
    </row>
    <row r="14" spans="1:7" s="11" customFormat="1" ht="18">
      <c r="A14" s="24">
        <v>8</v>
      </c>
      <c r="B14" s="13" t="s">
        <v>24</v>
      </c>
      <c r="C14" s="30" t="s">
        <v>25</v>
      </c>
      <c r="D14" s="14">
        <v>8.98</v>
      </c>
      <c r="E14" s="13">
        <f>VLOOKUP(D14,'Таблица очков'!$B$5:$C$58,2,1)</f>
        <v>56</v>
      </c>
      <c r="F14" s="13"/>
    </row>
    <row r="15" spans="1:7" s="11" customFormat="1" ht="18">
      <c r="A15" s="24">
        <v>9</v>
      </c>
      <c r="B15" s="25" t="s">
        <v>20</v>
      </c>
      <c r="C15" s="29" t="s">
        <v>22</v>
      </c>
      <c r="D15" s="14">
        <v>9.58</v>
      </c>
      <c r="E15" s="13">
        <f>VLOOKUP(D15,'Таблица очков'!$B$5:$C$58,2,1)</f>
        <v>44</v>
      </c>
      <c r="F15" s="13"/>
    </row>
    <row r="16" spans="1:7" s="11" customFormat="1" ht="18">
      <c r="A16" s="24">
        <v>10</v>
      </c>
      <c r="B16" s="25" t="s">
        <v>21</v>
      </c>
      <c r="C16" s="29" t="s">
        <v>22</v>
      </c>
      <c r="D16" s="14">
        <v>9.85</v>
      </c>
      <c r="E16" s="13">
        <f>VLOOKUP(D16,'Таблица очков'!$B$5:$C$58,2,1)</f>
        <v>38</v>
      </c>
      <c r="F16" s="13"/>
    </row>
    <row r="17" spans="1:6" s="11" customFormat="1" ht="18">
      <c r="A17" s="24">
        <v>11</v>
      </c>
      <c r="B17" s="13" t="s">
        <v>33</v>
      </c>
      <c r="C17" s="30" t="s">
        <v>34</v>
      </c>
      <c r="D17" s="14">
        <v>8.5</v>
      </c>
      <c r="E17" s="13">
        <f>VLOOKUP(D17,'Таблица очков'!$B$5:$C$58,2,1)</f>
        <v>67</v>
      </c>
      <c r="F17" s="13"/>
    </row>
    <row r="18" spans="1:6" s="11" customFormat="1" ht="18">
      <c r="A18" s="24">
        <v>12</v>
      </c>
      <c r="B18" s="13" t="s">
        <v>32</v>
      </c>
      <c r="C18" s="30" t="s">
        <v>34</v>
      </c>
      <c r="D18" s="14">
        <v>9.24</v>
      </c>
      <c r="E18" s="13">
        <f>VLOOKUP(D18,'Таблица очков'!$B$5:$C$58,2,1)</f>
        <v>50</v>
      </c>
      <c r="F18" s="13"/>
    </row>
    <row r="19" spans="1:6" s="11" customFormat="1" ht="18">
      <c r="A19" s="24">
        <v>13</v>
      </c>
      <c r="B19" s="13" t="s">
        <v>35</v>
      </c>
      <c r="C19" s="30" t="s">
        <v>37</v>
      </c>
      <c r="D19" s="14">
        <v>9.6999999999999993</v>
      </c>
      <c r="E19" s="13">
        <f>VLOOKUP(D19,'Таблица очков'!$B$5:$C$58,2,1)</f>
        <v>40</v>
      </c>
      <c r="F19" s="13"/>
    </row>
    <row r="20" spans="1:6" s="11" customFormat="1" ht="18">
      <c r="A20" s="24">
        <v>14</v>
      </c>
      <c r="B20" s="13" t="s">
        <v>36</v>
      </c>
      <c r="C20" s="30" t="s">
        <v>37</v>
      </c>
      <c r="D20" s="14">
        <v>9.31</v>
      </c>
      <c r="E20" s="13">
        <f>VLOOKUP(D20,'Таблица очков'!$B$5:$C$58,2,1)</f>
        <v>48</v>
      </c>
      <c r="F20" s="13"/>
    </row>
    <row r="21" spans="1:6" s="11" customFormat="1" ht="18">
      <c r="A21" s="24">
        <v>15</v>
      </c>
      <c r="B21" s="13"/>
      <c r="C21" s="30"/>
      <c r="D21" s="14"/>
      <c r="E21" s="13"/>
      <c r="F21" s="13"/>
    </row>
    <row r="22" spans="1:6" s="11" customFormat="1" ht="18">
      <c r="A22" s="24">
        <v>16</v>
      </c>
      <c r="B22" s="13"/>
      <c r="C22" s="30"/>
      <c r="D22" s="14"/>
      <c r="E22" s="13"/>
      <c r="F22" s="13"/>
    </row>
    <row r="23" spans="1:6" s="11" customFormat="1" ht="18">
      <c r="A23" s="24">
        <v>17</v>
      </c>
      <c r="B23" s="13"/>
      <c r="C23" s="30"/>
      <c r="D23" s="14"/>
      <c r="E23" s="13"/>
      <c r="F23" s="13"/>
    </row>
    <row r="24" spans="1:6" s="11" customFormat="1" ht="18">
      <c r="A24" s="24">
        <v>18</v>
      </c>
      <c r="B24" s="13"/>
      <c r="C24" s="30"/>
      <c r="D24" s="14"/>
      <c r="E24" s="13"/>
      <c r="F24" s="13"/>
    </row>
    <row r="25" spans="1:6" s="11" customFormat="1" ht="18">
      <c r="A25" s="24">
        <v>19</v>
      </c>
      <c r="B25" s="13"/>
      <c r="C25" s="30"/>
      <c r="D25" s="14"/>
      <c r="E25" s="13"/>
      <c r="F25" s="13"/>
    </row>
    <row r="26" spans="1:6" s="11" customFormat="1" ht="18">
      <c r="A26" s="24">
        <v>20</v>
      </c>
      <c r="B26" s="13"/>
      <c r="C26" s="30"/>
      <c r="D26" s="14"/>
      <c r="E26" s="13"/>
      <c r="F26" s="13"/>
    </row>
    <row r="27" spans="1:6" s="11" customFormat="1" ht="18">
      <c r="A27" s="24">
        <v>21</v>
      </c>
      <c r="B27" s="13"/>
      <c r="C27" s="30"/>
      <c r="D27" s="14"/>
      <c r="E27" s="13"/>
      <c r="F27" s="13"/>
    </row>
    <row r="28" spans="1:6" s="11" customFormat="1" ht="18">
      <c r="A28" s="24">
        <v>22</v>
      </c>
      <c r="B28" s="13"/>
      <c r="C28" s="30"/>
      <c r="D28" s="14"/>
      <c r="E28" s="13"/>
      <c r="F28" s="13"/>
    </row>
    <row r="29" spans="1:6" s="11" customFormat="1" ht="18">
      <c r="A29" s="24">
        <v>23</v>
      </c>
      <c r="B29" s="13"/>
      <c r="C29" s="30"/>
      <c r="D29" s="14"/>
      <c r="E29" s="13"/>
      <c r="F29" s="13"/>
    </row>
    <row r="30" spans="1:6" s="11" customFormat="1" ht="18">
      <c r="A30" s="24">
        <v>24</v>
      </c>
      <c r="B30" s="13"/>
      <c r="C30" s="30"/>
      <c r="D30" s="14"/>
      <c r="E30" s="13"/>
      <c r="F30" s="13"/>
    </row>
    <row r="31" spans="1:6" s="11" customFormat="1" ht="18">
      <c r="A31" s="24">
        <v>25</v>
      </c>
      <c r="B31" s="13"/>
      <c r="C31" s="30"/>
      <c r="D31" s="14"/>
      <c r="E31" s="13"/>
      <c r="F31" s="13"/>
    </row>
    <row r="32" spans="1:6" s="11" customFormat="1" ht="18">
      <c r="A32" s="24">
        <v>26</v>
      </c>
      <c r="B32" s="13"/>
      <c r="C32" s="30"/>
      <c r="D32" s="14"/>
      <c r="E32" s="13"/>
      <c r="F32" s="13"/>
    </row>
    <row r="33" spans="1:6" s="11" customFormat="1" ht="18">
      <c r="A33" s="24">
        <v>27</v>
      </c>
      <c r="B33" s="13"/>
      <c r="C33" s="30"/>
      <c r="D33" s="14"/>
      <c r="E33" s="13"/>
      <c r="F33" s="13"/>
    </row>
    <row r="34" spans="1:6" s="11" customFormat="1" ht="18">
      <c r="A34" s="24">
        <v>28</v>
      </c>
      <c r="B34" s="13"/>
      <c r="C34" s="30"/>
      <c r="D34" s="14"/>
      <c r="E34" s="13"/>
      <c r="F34" s="13"/>
    </row>
    <row r="35" spans="1:6" s="11" customFormat="1" ht="18">
      <c r="A35" s="69"/>
      <c r="B35" s="70"/>
      <c r="C35" s="71"/>
      <c r="D35" s="72"/>
      <c r="E35" s="70"/>
      <c r="F35" s="70"/>
    </row>
    <row r="36" spans="1:6" s="10" customFormat="1" ht="18">
      <c r="A36" s="50" t="s">
        <v>13</v>
      </c>
      <c r="B36" s="50"/>
      <c r="C36" s="50"/>
      <c r="D36" s="50"/>
      <c r="E36" s="50"/>
      <c r="F36" s="50"/>
    </row>
    <row r="37" spans="1:6" s="10" customFormat="1" ht="18">
      <c r="A37" s="31"/>
      <c r="B37" s="31"/>
      <c r="C37" s="19"/>
      <c r="D37" s="31"/>
      <c r="E37" s="31"/>
      <c r="F37" s="31"/>
    </row>
    <row r="38" spans="1:6" s="10" customFormat="1" ht="18">
      <c r="A38" s="50" t="s">
        <v>14</v>
      </c>
      <c r="B38" s="50"/>
      <c r="C38" s="50"/>
      <c r="D38" s="50"/>
      <c r="E38" s="50"/>
      <c r="F38" s="50"/>
    </row>
    <row r="39" spans="1:6" s="10" customFormat="1" ht="18">
      <c r="A39" s="22"/>
      <c r="C39" s="12"/>
    </row>
  </sheetData>
  <sortState ref="B7:E272">
    <sortCondition ref="D7:D272"/>
  </sortState>
  <mergeCells count="9">
    <mergeCell ref="A1:F1"/>
    <mergeCell ref="A36:F36"/>
    <mergeCell ref="A38:F38"/>
    <mergeCell ref="A5:A6"/>
    <mergeCell ref="F5:F6"/>
    <mergeCell ref="B5:B6"/>
    <mergeCell ref="C5:C6"/>
    <mergeCell ref="D5:E5"/>
    <mergeCell ref="D2:F3"/>
  </mergeCells>
  <pageMargins left="0.31496062992125984" right="0.31496062992125984" top="0.74803149606299213" bottom="0.74803149606299213" header="0.31496062992125984" footer="0.31496062992125984"/>
  <pageSetup paperSize="9" scale="75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view="pageBreakPreview" zoomScaleSheetLayoutView="100" workbookViewId="0">
      <selection activeCell="D4" sqref="D4"/>
    </sheetView>
  </sheetViews>
  <sheetFormatPr defaultRowHeight="14.4"/>
  <cols>
    <col min="1" max="1" width="6.44140625" style="23" customWidth="1"/>
    <col min="2" max="2" width="39.5546875" customWidth="1"/>
    <col min="3" max="3" width="35.77734375" style="8" customWidth="1"/>
    <col min="4" max="4" width="18" customWidth="1"/>
    <col min="5" max="5" width="10" customWidth="1"/>
    <col min="6" max="6" width="15.5546875" customWidth="1"/>
  </cols>
  <sheetData>
    <row r="1" spans="1:7" s="10" customFormat="1" ht="32.4">
      <c r="A1" s="49" t="s">
        <v>15</v>
      </c>
      <c r="B1" s="49"/>
      <c r="C1" s="49"/>
      <c r="D1" s="49"/>
      <c r="E1" s="49"/>
      <c r="F1" s="49"/>
      <c r="G1" s="9"/>
    </row>
    <row r="2" spans="1:7" ht="18">
      <c r="A2" s="20"/>
      <c r="B2" s="18"/>
      <c r="C2" s="19"/>
      <c r="D2" s="56" t="s">
        <v>47</v>
      </c>
      <c r="E2" s="56"/>
      <c r="F2" s="56"/>
      <c r="G2" s="7"/>
    </row>
    <row r="3" spans="1:7" ht="28.5" customHeight="1">
      <c r="A3" s="20"/>
      <c r="B3" s="34" t="s">
        <v>17</v>
      </c>
      <c r="C3" s="27"/>
      <c r="D3" s="56"/>
      <c r="E3" s="56"/>
      <c r="F3" s="56"/>
      <c r="G3" s="7"/>
    </row>
    <row r="4" spans="1:7" ht="18">
      <c r="A4" s="20"/>
      <c r="B4" s="18"/>
      <c r="C4" s="19" t="s">
        <v>19</v>
      </c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10</v>
      </c>
      <c r="E5" s="51"/>
      <c r="F5" s="52" t="s">
        <v>9</v>
      </c>
      <c r="G5" s="7"/>
    </row>
    <row r="6" spans="1:7" ht="17.399999999999999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">
      <c r="A7" s="24">
        <v>1</v>
      </c>
      <c r="B7" s="13" t="s">
        <v>26</v>
      </c>
      <c r="C7" s="30" t="s">
        <v>28</v>
      </c>
      <c r="D7" s="37">
        <v>2.02</v>
      </c>
      <c r="E7" s="25">
        <f>VLOOKUP(D7,'Таблица очков'!$E$5:$F$98,2,1)</f>
        <v>52</v>
      </c>
      <c r="F7" s="25"/>
    </row>
    <row r="8" spans="1:7" s="11" customFormat="1" ht="18">
      <c r="A8" s="24">
        <v>2</v>
      </c>
      <c r="B8" s="13" t="s">
        <v>27</v>
      </c>
      <c r="C8" s="30" t="s">
        <v>28</v>
      </c>
      <c r="D8" s="37">
        <v>1.56</v>
      </c>
      <c r="E8" s="25">
        <f>VLOOKUP(D8,'Таблица очков'!$E$5:$F$98,2,1)</f>
        <v>61</v>
      </c>
      <c r="F8" s="25"/>
    </row>
    <row r="9" spans="1:7" s="11" customFormat="1" ht="18">
      <c r="A9" s="24">
        <v>3</v>
      </c>
      <c r="B9" s="13" t="s">
        <v>29</v>
      </c>
      <c r="C9" s="30" t="s">
        <v>31</v>
      </c>
      <c r="D9" s="37">
        <v>2.02</v>
      </c>
      <c r="E9" s="25">
        <f>VLOOKUP(D9,'Таблица очков'!$E$5:$F$98,2,1)</f>
        <v>52</v>
      </c>
      <c r="F9" s="25"/>
    </row>
    <row r="10" spans="1:7" s="11" customFormat="1" ht="18">
      <c r="A10" s="24">
        <v>4</v>
      </c>
      <c r="B10" s="13" t="s">
        <v>30</v>
      </c>
      <c r="C10" s="30" t="s">
        <v>31</v>
      </c>
      <c r="D10" s="38">
        <v>2.11</v>
      </c>
      <c r="E10" s="25">
        <f>VLOOKUP(D10,'Таблица очков'!$E$5:$F$98,2,1)</f>
        <v>42</v>
      </c>
      <c r="F10" s="13"/>
    </row>
    <row r="11" spans="1:7" s="11" customFormat="1" ht="18">
      <c r="A11" s="24">
        <v>5</v>
      </c>
      <c r="B11" s="13" t="s">
        <v>39</v>
      </c>
      <c r="C11" s="30" t="s">
        <v>38</v>
      </c>
      <c r="D11" s="38">
        <v>2.0299999999999998</v>
      </c>
      <c r="E11" s="25">
        <f>VLOOKUP(D11,'Таблица очков'!$E$5:$F$98,2,1)</f>
        <v>51</v>
      </c>
      <c r="F11" s="13"/>
    </row>
    <row r="12" spans="1:7" s="11" customFormat="1" ht="18">
      <c r="A12" s="24">
        <v>6</v>
      </c>
      <c r="B12" s="13" t="s">
        <v>40</v>
      </c>
      <c r="C12" s="30" t="s">
        <v>38</v>
      </c>
      <c r="D12" s="38">
        <v>2.2000000000000002</v>
      </c>
      <c r="E12" s="25">
        <f>VLOOKUP(D12,'Таблица очков'!$E$5:$F$98,2,1)</f>
        <v>33</v>
      </c>
      <c r="F12" s="13"/>
    </row>
    <row r="13" spans="1:7" s="11" customFormat="1" ht="18">
      <c r="A13" s="24">
        <v>7</v>
      </c>
      <c r="B13" s="25" t="s">
        <v>23</v>
      </c>
      <c r="C13" s="29" t="s">
        <v>25</v>
      </c>
      <c r="D13" s="38">
        <v>2.11</v>
      </c>
      <c r="E13" s="25">
        <f>VLOOKUP(D13,'Таблица очков'!$E$5:$F$98,2,1)</f>
        <v>42</v>
      </c>
      <c r="F13" s="13"/>
    </row>
    <row r="14" spans="1:7" s="11" customFormat="1" ht="18">
      <c r="A14" s="24">
        <v>8</v>
      </c>
      <c r="B14" s="13" t="s">
        <v>24</v>
      </c>
      <c r="C14" s="30" t="s">
        <v>25</v>
      </c>
      <c r="D14" s="38">
        <v>2.4</v>
      </c>
      <c r="E14" s="25">
        <f>VLOOKUP(D14,'Таблица очков'!$E$5:$F$98,2,1)</f>
        <v>16</v>
      </c>
      <c r="F14" s="13"/>
    </row>
    <row r="15" spans="1:7" s="11" customFormat="1" ht="18">
      <c r="A15" s="24">
        <v>9</v>
      </c>
      <c r="B15" s="25" t="s">
        <v>20</v>
      </c>
      <c r="C15" s="29" t="s">
        <v>22</v>
      </c>
      <c r="D15" s="38">
        <v>2.1</v>
      </c>
      <c r="E15" s="25">
        <f>VLOOKUP(D15,'Таблица очков'!$E$5:$F$98,2,1)</f>
        <v>43</v>
      </c>
      <c r="F15" s="13"/>
    </row>
    <row r="16" spans="1:7" s="11" customFormat="1" ht="18">
      <c r="A16" s="24">
        <v>10</v>
      </c>
      <c r="B16" s="25" t="s">
        <v>21</v>
      </c>
      <c r="C16" s="29" t="s">
        <v>22</v>
      </c>
      <c r="D16" s="38">
        <v>2.29</v>
      </c>
      <c r="E16" s="25">
        <f>VLOOKUP(D16,'Таблица очков'!$E$5:$F$98,2,1)</f>
        <v>25</v>
      </c>
      <c r="F16" s="13"/>
    </row>
    <row r="17" spans="1:6" s="11" customFormat="1" ht="18">
      <c r="A17" s="24">
        <v>11</v>
      </c>
      <c r="B17" s="13" t="s">
        <v>33</v>
      </c>
      <c r="C17" s="30" t="s">
        <v>34</v>
      </c>
      <c r="D17" s="38">
        <v>2.19</v>
      </c>
      <c r="E17" s="25">
        <f>VLOOKUP(D17,'Таблица очков'!$E$5:$F$98,2,1)</f>
        <v>34</v>
      </c>
      <c r="F17" s="13"/>
    </row>
    <row r="18" spans="1:6" s="11" customFormat="1" ht="18">
      <c r="A18" s="24">
        <v>12</v>
      </c>
      <c r="B18" s="13" t="s">
        <v>32</v>
      </c>
      <c r="C18" s="30" t="s">
        <v>34</v>
      </c>
      <c r="D18" s="38">
        <v>2.14</v>
      </c>
      <c r="E18" s="25">
        <f>VLOOKUP(D18,'Таблица очков'!$E$5:$F$98,2,1)</f>
        <v>39</v>
      </c>
      <c r="F18" s="13"/>
    </row>
    <row r="19" spans="1:6" s="11" customFormat="1" ht="18">
      <c r="A19" s="24">
        <v>13</v>
      </c>
      <c r="B19" s="13" t="s">
        <v>35</v>
      </c>
      <c r="C19" s="30" t="s">
        <v>37</v>
      </c>
      <c r="D19" s="38">
        <v>2.37</v>
      </c>
      <c r="E19" s="25">
        <f>VLOOKUP(D19,'Таблица очков'!$E$5:$F$98,2,1)</f>
        <v>19</v>
      </c>
      <c r="F19" s="13"/>
    </row>
    <row r="20" spans="1:6" s="11" customFormat="1" ht="18">
      <c r="A20" s="24">
        <v>14</v>
      </c>
      <c r="B20" s="13" t="s">
        <v>36</v>
      </c>
      <c r="C20" s="30" t="s">
        <v>37</v>
      </c>
      <c r="D20" s="38">
        <v>2.17</v>
      </c>
      <c r="E20" s="25">
        <f>VLOOKUP(D20,'Таблица очков'!$E$5:$F$98,2,1)</f>
        <v>36</v>
      </c>
      <c r="F20" s="13"/>
    </row>
    <row r="21" spans="1:6" s="11" customFormat="1" ht="18">
      <c r="A21" s="24">
        <v>15</v>
      </c>
      <c r="B21" s="13"/>
      <c r="C21" s="30"/>
      <c r="D21" s="14"/>
      <c r="E21" s="25" t="str">
        <f>IF(D21="","",VLOOKUP(D21,'Таблица очков'!$E$5:$F$98,2,1))</f>
        <v/>
      </c>
      <c r="F21" s="13"/>
    </row>
    <row r="22" spans="1:6" s="11" customFormat="1" ht="18">
      <c r="A22" s="24">
        <v>16</v>
      </c>
      <c r="B22" s="13"/>
      <c r="C22" s="30"/>
      <c r="D22" s="14"/>
      <c r="E22" s="25" t="str">
        <f>IF(D22="","",VLOOKUP(D22,'Таблица очков'!$E$5:$F$98,2,1))</f>
        <v/>
      </c>
      <c r="F22" s="13"/>
    </row>
    <row r="23" spans="1:6" s="11" customFormat="1" ht="18">
      <c r="A23" s="24">
        <v>17</v>
      </c>
      <c r="B23" s="13"/>
      <c r="C23" s="30"/>
      <c r="D23" s="14"/>
      <c r="E23" s="25" t="str">
        <f>IF(D23="","",VLOOKUP(D23,'Таблица очков'!$E$5:$F$98,2,1))</f>
        <v/>
      </c>
      <c r="F23" s="13"/>
    </row>
    <row r="24" spans="1:6" s="11" customFormat="1" ht="18">
      <c r="A24" s="24">
        <v>18</v>
      </c>
      <c r="B24" s="13"/>
      <c r="C24" s="30"/>
      <c r="D24" s="14"/>
      <c r="E24" s="25" t="str">
        <f>IF(D24="","",VLOOKUP(D24,'Таблица очков'!$E$5:$F$98,2,1))</f>
        <v/>
      </c>
      <c r="F24" s="13"/>
    </row>
    <row r="25" spans="1:6" s="11" customFormat="1" ht="18">
      <c r="A25" s="24">
        <v>19</v>
      </c>
      <c r="B25" s="13"/>
      <c r="C25" s="30"/>
      <c r="D25" s="14"/>
      <c r="E25" s="25" t="str">
        <f>IF(D25="","",VLOOKUP(D25,'Таблица очков'!$E$5:$F$98,2,1))</f>
        <v/>
      </c>
      <c r="F25" s="13"/>
    </row>
    <row r="26" spans="1:6" s="11" customFormat="1" ht="18">
      <c r="A26" s="24">
        <v>20</v>
      </c>
      <c r="B26" s="13"/>
      <c r="C26" s="30"/>
      <c r="D26" s="14"/>
      <c r="E26" s="25" t="str">
        <f>IF(D26="","",VLOOKUP(D26,'Таблица очков'!$E$5:$F$98,2,1))</f>
        <v/>
      </c>
      <c r="F26" s="13"/>
    </row>
    <row r="27" spans="1:6" s="11" customFormat="1" ht="18">
      <c r="A27" s="24">
        <v>21</v>
      </c>
      <c r="B27" s="13"/>
      <c r="C27" s="30"/>
      <c r="D27" s="14"/>
      <c r="E27" s="25" t="str">
        <f>IF(D27="","",VLOOKUP(D27,'Таблица очков'!$E$5:$F$98,2,1))</f>
        <v/>
      </c>
      <c r="F27" s="13"/>
    </row>
    <row r="28" spans="1:6" s="11" customFormat="1" ht="18">
      <c r="A28" s="24">
        <v>22</v>
      </c>
      <c r="B28" s="13"/>
      <c r="C28" s="30"/>
      <c r="D28" s="14"/>
      <c r="E28" s="25" t="str">
        <f>IF(D28="","",VLOOKUP(D28,'Таблица очков'!$E$5:$F$98,2,1))</f>
        <v/>
      </c>
      <c r="F28" s="13"/>
    </row>
    <row r="29" spans="1:6" s="11" customFormat="1" ht="18">
      <c r="A29" s="24">
        <v>23</v>
      </c>
      <c r="B29" s="13"/>
      <c r="C29" s="30"/>
      <c r="D29" s="14"/>
      <c r="E29" s="25" t="str">
        <f>IF(D29="","",VLOOKUP(D29,'Таблица очков'!$E$5:$F$98,2,1))</f>
        <v/>
      </c>
      <c r="F29" s="13"/>
    </row>
    <row r="30" spans="1:6" s="11" customFormat="1" ht="18">
      <c r="A30" s="24">
        <v>24</v>
      </c>
      <c r="B30" s="13"/>
      <c r="C30" s="30"/>
      <c r="D30" s="14"/>
      <c r="E30" s="25" t="str">
        <f>IF(D30="","",VLOOKUP(D30,'Таблица очков'!$E$5:$F$98,2,1))</f>
        <v/>
      </c>
      <c r="F30" s="13"/>
    </row>
    <row r="31" spans="1:6" s="11" customFormat="1" ht="18">
      <c r="A31" s="24">
        <v>25</v>
      </c>
      <c r="B31" s="13"/>
      <c r="C31" s="30"/>
      <c r="D31" s="14"/>
      <c r="E31" s="25" t="str">
        <f>IF(D31="","",VLOOKUP(D31,'Таблица очков'!$E$5:$F$98,2,1))</f>
        <v/>
      </c>
      <c r="F31" s="13"/>
    </row>
    <row r="32" spans="1:6" s="11" customFormat="1" ht="18">
      <c r="A32" s="24">
        <v>26</v>
      </c>
      <c r="B32" s="13"/>
      <c r="C32" s="30"/>
      <c r="D32" s="14"/>
      <c r="E32" s="25" t="str">
        <f>IF(D32="","",VLOOKUP(D32,'Таблица очков'!$E$5:$F$98,2,1))</f>
        <v/>
      </c>
      <c r="F32" s="13"/>
    </row>
    <row r="33" spans="1:6" s="11" customFormat="1" ht="18">
      <c r="A33" s="24">
        <v>27</v>
      </c>
      <c r="B33" s="13"/>
      <c r="C33" s="30"/>
      <c r="D33" s="14"/>
      <c r="E33" s="25" t="str">
        <f>IF(D33="","",VLOOKUP(D33,'Таблица очков'!$E$5:$F$98,2,1))</f>
        <v/>
      </c>
      <c r="F33" s="13"/>
    </row>
    <row r="34" spans="1:6" s="11" customFormat="1" ht="18">
      <c r="A34" s="24">
        <v>28</v>
      </c>
      <c r="B34" s="13"/>
      <c r="C34" s="30"/>
      <c r="D34" s="14"/>
      <c r="E34" s="25" t="str">
        <f>IF(D34="","",VLOOKUP(D34,'Таблица очков'!$E$5:$F$98,2,1))</f>
        <v/>
      </c>
      <c r="F34" s="13"/>
    </row>
    <row r="35" spans="1:6" s="11" customFormat="1" ht="18">
      <c r="A35" s="21"/>
      <c r="B35" s="15"/>
      <c r="C35" s="16"/>
      <c r="D35" s="17"/>
      <c r="E35" s="15"/>
      <c r="F35" s="15"/>
    </row>
    <row r="36" spans="1:6" s="10" customFormat="1" ht="18">
      <c r="A36" s="50" t="s">
        <v>13</v>
      </c>
      <c r="B36" s="50"/>
      <c r="C36" s="50"/>
      <c r="D36" s="50"/>
      <c r="E36" s="50"/>
      <c r="F36" s="50"/>
    </row>
    <row r="37" spans="1:6" s="10" customFormat="1" ht="18">
      <c r="A37" s="32"/>
      <c r="B37" s="32"/>
      <c r="C37" s="19"/>
      <c r="D37" s="32"/>
      <c r="E37" s="32"/>
      <c r="F37" s="32"/>
    </row>
    <row r="38" spans="1:6" s="10" customFormat="1" ht="18">
      <c r="A38" s="50" t="s">
        <v>14</v>
      </c>
      <c r="B38" s="50"/>
      <c r="C38" s="50"/>
      <c r="D38" s="50"/>
      <c r="E38" s="50"/>
      <c r="F38" s="50"/>
    </row>
    <row r="39" spans="1:6" s="10" customFormat="1" ht="18">
      <c r="A39" s="22"/>
      <c r="C39" s="12"/>
    </row>
  </sheetData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72" fitToHeight="7" orientation="portrait" r:id="rId1"/>
  <ignoredErrors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view="pageBreakPreview" zoomScaleSheetLayoutView="100" workbookViewId="0">
      <selection activeCell="D4" sqref="D4"/>
    </sheetView>
  </sheetViews>
  <sheetFormatPr defaultRowHeight="14.4"/>
  <cols>
    <col min="1" max="1" width="6.44140625" style="23" customWidth="1"/>
    <col min="2" max="2" width="39.5546875" customWidth="1"/>
    <col min="3" max="3" width="41.77734375" style="8" customWidth="1"/>
    <col min="4" max="4" width="9.88671875" customWidth="1"/>
    <col min="5" max="5" width="10" customWidth="1"/>
    <col min="6" max="6" width="18.109375" customWidth="1"/>
  </cols>
  <sheetData>
    <row r="1" spans="1:7" s="10" customFormat="1" ht="32.4">
      <c r="A1" s="49" t="s">
        <v>15</v>
      </c>
      <c r="B1" s="49"/>
      <c r="C1" s="49"/>
      <c r="D1" s="49"/>
      <c r="E1" s="49"/>
      <c r="F1" s="49"/>
      <c r="G1" s="9"/>
    </row>
    <row r="2" spans="1:7" ht="18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>
      <c r="A3" s="20"/>
      <c r="B3" s="34" t="s">
        <v>18</v>
      </c>
      <c r="C3" s="27"/>
      <c r="D3" s="56"/>
      <c r="E3" s="56"/>
      <c r="F3" s="56"/>
      <c r="G3" s="7"/>
    </row>
    <row r="4" spans="1:7" ht="18">
      <c r="A4" s="20"/>
      <c r="B4" s="18"/>
      <c r="C4" s="19"/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18</v>
      </c>
      <c r="E5" s="51"/>
      <c r="F5" s="52" t="s">
        <v>9</v>
      </c>
      <c r="G5" s="7"/>
    </row>
    <row r="6" spans="1:7" ht="17.399999999999999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">
      <c r="A7" s="24">
        <v>1</v>
      </c>
      <c r="B7" s="13" t="s">
        <v>26</v>
      </c>
      <c r="C7" s="30" t="s">
        <v>28</v>
      </c>
      <c r="D7" s="14">
        <v>30</v>
      </c>
      <c r="E7" s="25">
        <f>IF(D7="","",VLOOKUP(D7,'Таблица очков'!$K$5:$L$154,2,1))</f>
        <v>48</v>
      </c>
      <c r="F7" s="25"/>
    </row>
    <row r="8" spans="1:7" s="11" customFormat="1" ht="18">
      <c r="A8" s="24">
        <v>2</v>
      </c>
      <c r="B8" s="13" t="s">
        <v>27</v>
      </c>
      <c r="C8" s="30" t="s">
        <v>28</v>
      </c>
      <c r="D8" s="13">
        <v>20</v>
      </c>
      <c r="E8" s="25">
        <f>IF(D8="","",VLOOKUP(D8,'Таблица очков'!$K$5:$L$154,2,1))</f>
        <v>28</v>
      </c>
      <c r="F8" s="25"/>
    </row>
    <row r="9" spans="1:7" s="11" customFormat="1" ht="18">
      <c r="A9" s="24">
        <v>3</v>
      </c>
      <c r="B9" s="13" t="s">
        <v>29</v>
      </c>
      <c r="C9" s="30" t="s">
        <v>31</v>
      </c>
      <c r="D9" s="14">
        <v>28</v>
      </c>
      <c r="E9" s="25">
        <f>IF(D9="","",VLOOKUP(D9,'Таблица очков'!$K$5:$L$154,2,1))</f>
        <v>44</v>
      </c>
      <c r="F9" s="25"/>
    </row>
    <row r="10" spans="1:7" s="11" customFormat="1" ht="18">
      <c r="A10" s="24">
        <v>4</v>
      </c>
      <c r="B10" s="13" t="s">
        <v>30</v>
      </c>
      <c r="C10" s="30" t="s">
        <v>31</v>
      </c>
      <c r="D10" s="14">
        <v>26</v>
      </c>
      <c r="E10" s="25">
        <f>IF(D10="","",VLOOKUP(D10,'Таблица очков'!$K$5:$L$154,2,1))</f>
        <v>40</v>
      </c>
      <c r="F10" s="13"/>
    </row>
    <row r="11" spans="1:7" s="11" customFormat="1" ht="18">
      <c r="A11" s="24">
        <v>5</v>
      </c>
      <c r="B11" s="13" t="s">
        <v>39</v>
      </c>
      <c r="C11" s="30" t="s">
        <v>38</v>
      </c>
      <c r="D11" s="14">
        <v>27</v>
      </c>
      <c r="E11" s="25">
        <f>IF(D11="","",VLOOKUP(D11,'Таблица очков'!$K$5:$L$154,2,1))</f>
        <v>42</v>
      </c>
      <c r="F11" s="13"/>
    </row>
    <row r="12" spans="1:7" s="11" customFormat="1" ht="18">
      <c r="A12" s="24">
        <v>6</v>
      </c>
      <c r="B12" s="13" t="s">
        <v>40</v>
      </c>
      <c r="C12" s="30" t="s">
        <v>38</v>
      </c>
      <c r="D12" s="14">
        <v>21</v>
      </c>
      <c r="E12" s="25">
        <f>IF(D12="","",VLOOKUP(D12,'Таблица очков'!$K$5:$L$154,2,1))</f>
        <v>30</v>
      </c>
      <c r="F12" s="13"/>
    </row>
    <row r="13" spans="1:7" s="11" customFormat="1" ht="18">
      <c r="A13" s="24">
        <v>7</v>
      </c>
      <c r="B13" s="25" t="s">
        <v>23</v>
      </c>
      <c r="C13" s="29" t="s">
        <v>25</v>
      </c>
      <c r="D13" s="26">
        <v>26</v>
      </c>
      <c r="E13" s="25">
        <f>IF(D13="","",VLOOKUP(D13,'Таблица очков'!$K$5:$L$154,2,1))</f>
        <v>40</v>
      </c>
      <c r="F13" s="13"/>
    </row>
    <row r="14" spans="1:7" s="11" customFormat="1" ht="18">
      <c r="A14" s="24">
        <v>8</v>
      </c>
      <c r="B14" s="13" t="s">
        <v>24</v>
      </c>
      <c r="C14" s="30" t="s">
        <v>25</v>
      </c>
      <c r="D14" s="14">
        <v>25</v>
      </c>
      <c r="E14" s="25">
        <f>IF(D14="","",VLOOKUP(D14,'Таблица очков'!$K$5:$L$154,2,1))</f>
        <v>38</v>
      </c>
      <c r="F14" s="13"/>
    </row>
    <row r="15" spans="1:7" s="11" customFormat="1" ht="18">
      <c r="A15" s="24">
        <v>9</v>
      </c>
      <c r="B15" s="25" t="s">
        <v>20</v>
      </c>
      <c r="C15" s="29" t="s">
        <v>22</v>
      </c>
      <c r="D15" s="26">
        <v>20</v>
      </c>
      <c r="E15" s="25">
        <f>IF(D15="","",VLOOKUP(D15,'Таблица очков'!$K$5:$L$154,2,1))</f>
        <v>28</v>
      </c>
      <c r="F15" s="13"/>
    </row>
    <row r="16" spans="1:7" s="11" customFormat="1" ht="18">
      <c r="A16" s="24">
        <v>10</v>
      </c>
      <c r="B16" s="25" t="s">
        <v>21</v>
      </c>
      <c r="C16" s="29" t="s">
        <v>22</v>
      </c>
      <c r="D16" s="26">
        <v>20</v>
      </c>
      <c r="E16" s="25">
        <f>IF(D16="","",VLOOKUP(D16,'Таблица очков'!$K$5:$L$154,2,1))</f>
        <v>28</v>
      </c>
      <c r="F16" s="13"/>
    </row>
    <row r="17" spans="1:6" s="11" customFormat="1" ht="18">
      <c r="A17" s="24">
        <v>11</v>
      </c>
      <c r="B17" s="13" t="s">
        <v>33</v>
      </c>
      <c r="C17" s="30" t="s">
        <v>34</v>
      </c>
      <c r="D17" s="14">
        <v>32</v>
      </c>
      <c r="E17" s="25">
        <f>IF(D17="","",VLOOKUP(D17,'Таблица очков'!$K$5:$L$154,2,1))</f>
        <v>52</v>
      </c>
      <c r="F17" s="13"/>
    </row>
    <row r="18" spans="1:6" s="11" customFormat="1" ht="18">
      <c r="A18" s="24">
        <v>12</v>
      </c>
      <c r="B18" s="13" t="s">
        <v>32</v>
      </c>
      <c r="C18" s="30" t="s">
        <v>34</v>
      </c>
      <c r="D18" s="14">
        <v>24</v>
      </c>
      <c r="E18" s="25">
        <f>IF(D18="","",VLOOKUP(D18,'Таблица очков'!$K$5:$L$154,2,1))</f>
        <v>36</v>
      </c>
      <c r="F18" s="13"/>
    </row>
    <row r="19" spans="1:6" s="11" customFormat="1" ht="18">
      <c r="A19" s="24">
        <v>13</v>
      </c>
      <c r="B19" s="13" t="s">
        <v>35</v>
      </c>
      <c r="C19" s="30" t="s">
        <v>37</v>
      </c>
      <c r="D19" s="14">
        <v>22</v>
      </c>
      <c r="E19" s="25">
        <f>IF(D19="","",VLOOKUP(D19,'Таблица очков'!$K$5:$L$154,2,1))</f>
        <v>32</v>
      </c>
      <c r="F19" s="13"/>
    </row>
    <row r="20" spans="1:6" s="11" customFormat="1" ht="18">
      <c r="A20" s="24">
        <v>14</v>
      </c>
      <c r="B20" s="13" t="s">
        <v>36</v>
      </c>
      <c r="C20" s="30" t="s">
        <v>37</v>
      </c>
      <c r="D20" s="14">
        <v>20</v>
      </c>
      <c r="E20" s="25">
        <f>IF(D20="","",VLOOKUP(D20,'Таблица очков'!$K$5:$L$154,2,1))</f>
        <v>28</v>
      </c>
      <c r="F20" s="13"/>
    </row>
    <row r="21" spans="1:6" s="11" customFormat="1" ht="18">
      <c r="A21" s="24">
        <v>15</v>
      </c>
      <c r="B21" s="13"/>
      <c r="C21" s="30"/>
      <c r="D21" s="14"/>
      <c r="E21" s="25" t="str">
        <f>IF(D21="","",VLOOKUP(D21,'Таблица очков'!$K$5:$L$154,2,1))</f>
        <v/>
      </c>
      <c r="F21" s="13"/>
    </row>
    <row r="22" spans="1:6" s="11" customFormat="1" ht="18">
      <c r="A22" s="24">
        <v>16</v>
      </c>
      <c r="B22" s="13"/>
      <c r="C22" s="30"/>
      <c r="D22" s="14"/>
      <c r="E22" s="25" t="str">
        <f>IF(D22="","",VLOOKUP(D22,'Таблица очков'!$K$5:$L$154,2,1))</f>
        <v/>
      </c>
      <c r="F22" s="13"/>
    </row>
    <row r="23" spans="1:6" s="11" customFormat="1" ht="18">
      <c r="A23" s="24">
        <v>17</v>
      </c>
      <c r="B23" s="13"/>
      <c r="C23" s="30"/>
      <c r="D23" s="14"/>
      <c r="E23" s="25" t="str">
        <f>IF(D23="","",VLOOKUP(D23,'Таблица очков'!$K$5:$L$154,2,1))</f>
        <v/>
      </c>
      <c r="F23" s="13"/>
    </row>
    <row r="24" spans="1:6" s="11" customFormat="1" ht="18">
      <c r="A24" s="24">
        <v>18</v>
      </c>
      <c r="B24" s="13"/>
      <c r="C24" s="30"/>
      <c r="D24" s="14"/>
      <c r="E24" s="25" t="str">
        <f>IF(D24="","",VLOOKUP(D24,'Таблица очков'!$K$5:$L$154,2,1))</f>
        <v/>
      </c>
      <c r="F24" s="13"/>
    </row>
    <row r="25" spans="1:6" s="11" customFormat="1" ht="18">
      <c r="A25" s="24">
        <v>19</v>
      </c>
      <c r="B25" s="13"/>
      <c r="C25" s="30"/>
      <c r="D25" s="14"/>
      <c r="E25" s="25" t="str">
        <f>IF(D25="","",VLOOKUP(D25,'Таблица очков'!$K$5:$L$154,2,1))</f>
        <v/>
      </c>
      <c r="F25" s="13"/>
    </row>
    <row r="26" spans="1:6" s="11" customFormat="1" ht="18">
      <c r="A26" s="24">
        <v>20</v>
      </c>
      <c r="B26" s="13"/>
      <c r="C26" s="30"/>
      <c r="D26" s="14"/>
      <c r="E26" s="25" t="str">
        <f>IF(D26="","",VLOOKUP(D26,'Таблица очков'!$K$5:$L$154,2,1))</f>
        <v/>
      </c>
      <c r="F26" s="13"/>
    </row>
    <row r="27" spans="1:6" s="11" customFormat="1" ht="18">
      <c r="A27" s="24">
        <v>21</v>
      </c>
      <c r="B27" s="13"/>
      <c r="C27" s="30"/>
      <c r="D27" s="14"/>
      <c r="E27" s="25" t="str">
        <f>IF(D27="","",VLOOKUP(D27,'Таблица очков'!$K$5:$L$154,2,1))</f>
        <v/>
      </c>
      <c r="F27" s="13"/>
    </row>
    <row r="28" spans="1:6" s="11" customFormat="1" ht="18">
      <c r="A28" s="24">
        <v>22</v>
      </c>
      <c r="B28" s="13"/>
      <c r="C28" s="30"/>
      <c r="D28" s="14"/>
      <c r="E28" s="25" t="str">
        <f>IF(D28="","",VLOOKUP(D28,'Таблица очков'!$K$5:$L$154,2,1))</f>
        <v/>
      </c>
      <c r="F28" s="13"/>
    </row>
    <row r="29" spans="1:6" s="11" customFormat="1" ht="18">
      <c r="A29" s="24">
        <v>23</v>
      </c>
      <c r="B29" s="13"/>
      <c r="C29" s="30"/>
      <c r="D29" s="14"/>
      <c r="E29" s="25" t="str">
        <f>IF(D29="","",VLOOKUP(D29,'Таблица очков'!$K$5:$L$154,2,1))</f>
        <v/>
      </c>
      <c r="F29" s="13"/>
    </row>
    <row r="30" spans="1:6" s="11" customFormat="1" ht="18">
      <c r="A30" s="24">
        <v>24</v>
      </c>
      <c r="B30" s="13"/>
      <c r="C30" s="30"/>
      <c r="D30" s="14"/>
      <c r="E30" s="25" t="str">
        <f>IF(D30="","",VLOOKUP(D30,'Таблица очков'!$K$5:$L$154,2,1))</f>
        <v/>
      </c>
      <c r="F30" s="13"/>
    </row>
    <row r="31" spans="1:6" s="11" customFormat="1" ht="18">
      <c r="A31" s="24">
        <v>25</v>
      </c>
      <c r="B31" s="13"/>
      <c r="C31" s="30"/>
      <c r="D31" s="14"/>
      <c r="E31" s="25" t="str">
        <f>IF(D31="","",VLOOKUP(D31,'Таблица очков'!$K$5:$L$154,2,1))</f>
        <v/>
      </c>
      <c r="F31" s="13"/>
    </row>
    <row r="32" spans="1:6" s="11" customFormat="1" ht="18">
      <c r="A32" s="24">
        <v>26</v>
      </c>
      <c r="B32" s="13"/>
      <c r="C32" s="30"/>
      <c r="D32" s="14"/>
      <c r="E32" s="25" t="str">
        <f>IF(D32="","",VLOOKUP(D32,'Таблица очков'!$K$5:$L$154,2,1))</f>
        <v/>
      </c>
      <c r="F32" s="13"/>
    </row>
    <row r="33" spans="1:6" s="11" customFormat="1" ht="18">
      <c r="A33" s="24">
        <v>27</v>
      </c>
      <c r="B33" s="13"/>
      <c r="C33" s="30"/>
      <c r="D33" s="14"/>
      <c r="E33" s="25" t="str">
        <f>IF(D33="","",VLOOKUP(D33,'Таблица очков'!$K$5:$L$154,2,1))</f>
        <v/>
      </c>
      <c r="F33" s="13"/>
    </row>
    <row r="34" spans="1:6" s="11" customFormat="1" ht="18">
      <c r="A34" s="24">
        <v>28</v>
      </c>
      <c r="B34" s="13"/>
      <c r="C34" s="30"/>
      <c r="D34" s="14"/>
      <c r="E34" s="25" t="str">
        <f>IF(D34="","",VLOOKUP(D34,'Таблица очков'!$K$5:$L$154,2,1))</f>
        <v/>
      </c>
      <c r="F34" s="13"/>
    </row>
    <row r="35" spans="1:6" s="11" customFormat="1" ht="18">
      <c r="A35" s="21"/>
      <c r="B35" s="15"/>
      <c r="C35" s="16"/>
      <c r="D35" s="17"/>
      <c r="E35" s="15"/>
      <c r="F35" s="15"/>
    </row>
    <row r="36" spans="1:6" s="10" customFormat="1" ht="18">
      <c r="A36" s="50" t="s">
        <v>13</v>
      </c>
      <c r="B36" s="50"/>
      <c r="C36" s="50"/>
      <c r="D36" s="50"/>
      <c r="E36" s="50"/>
      <c r="F36" s="50"/>
    </row>
    <row r="37" spans="1:6" s="10" customFormat="1" ht="18">
      <c r="A37" s="32"/>
      <c r="B37" s="32"/>
      <c r="C37" s="19"/>
      <c r="D37" s="32"/>
      <c r="E37" s="32"/>
      <c r="F37" s="32"/>
    </row>
    <row r="38" spans="1:6" s="10" customFormat="1" ht="18">
      <c r="A38" s="50" t="s">
        <v>14</v>
      </c>
      <c r="B38" s="50"/>
      <c r="C38" s="50"/>
      <c r="D38" s="50"/>
      <c r="E38" s="50"/>
      <c r="F38" s="50"/>
    </row>
    <row r="39" spans="1:6" s="10" customFormat="1" ht="18">
      <c r="A39" s="22"/>
      <c r="C39" s="12"/>
    </row>
  </sheetData>
  <sortState ref="B7:E20">
    <sortCondition ref="C7:C20"/>
  </sortState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72" fitToHeight="7" orientation="portrait" r:id="rId1"/>
  <ignoredErrors>
    <ignoredError sqref="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view="pageBreakPreview" zoomScaleSheetLayoutView="100" workbookViewId="0">
      <selection activeCell="D4" sqref="D4"/>
    </sheetView>
  </sheetViews>
  <sheetFormatPr defaultRowHeight="14.4"/>
  <cols>
    <col min="1" max="1" width="6.44140625" style="23" customWidth="1"/>
    <col min="2" max="2" width="39.5546875" customWidth="1"/>
    <col min="3" max="3" width="46.21875" style="8" customWidth="1"/>
    <col min="4" max="4" width="9.88671875" customWidth="1"/>
    <col min="5" max="5" width="12.88671875" customWidth="1"/>
    <col min="6" max="6" width="18.109375" customWidth="1"/>
  </cols>
  <sheetData>
    <row r="1" spans="1:7" s="10" customFormat="1" ht="32.4">
      <c r="A1" s="49" t="s">
        <v>15</v>
      </c>
      <c r="B1" s="49"/>
      <c r="C1" s="49"/>
      <c r="D1" s="49"/>
      <c r="E1" s="49"/>
      <c r="F1" s="49"/>
      <c r="G1" s="9"/>
    </row>
    <row r="2" spans="1:7" ht="18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>
      <c r="A3" s="20"/>
      <c r="B3" s="34" t="s">
        <v>3</v>
      </c>
      <c r="C3" s="27"/>
      <c r="D3" s="56"/>
      <c r="E3" s="56"/>
      <c r="F3" s="56"/>
      <c r="G3" s="7"/>
    </row>
    <row r="4" spans="1:7" ht="18">
      <c r="A4" s="20"/>
      <c r="B4" s="18"/>
      <c r="C4" s="19"/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3</v>
      </c>
      <c r="E5" s="51"/>
      <c r="F5" s="52" t="s">
        <v>9</v>
      </c>
      <c r="G5" s="7"/>
    </row>
    <row r="6" spans="1:7" ht="17.399999999999999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">
      <c r="A7" s="24">
        <v>1</v>
      </c>
      <c r="B7" s="13" t="s">
        <v>26</v>
      </c>
      <c r="C7" s="30" t="s">
        <v>28</v>
      </c>
      <c r="D7" s="26">
        <v>209</v>
      </c>
      <c r="E7" s="25">
        <f>IF(D7="","",VLOOKUP(D7,'Таблица очков'!$H$5:$I$139,2,1))</f>
        <v>49</v>
      </c>
      <c r="F7" s="25"/>
    </row>
    <row r="8" spans="1:7" s="11" customFormat="1" ht="18">
      <c r="A8" s="24">
        <v>2</v>
      </c>
      <c r="B8" s="13" t="s">
        <v>27</v>
      </c>
      <c r="C8" s="30" t="s">
        <v>28</v>
      </c>
      <c r="D8" s="26">
        <v>223</v>
      </c>
      <c r="E8" s="25">
        <f>IF(D8="","",VLOOKUP(D8,'Таблица очков'!$H$5:$I$139,2,1))</f>
        <v>57</v>
      </c>
      <c r="F8" s="25"/>
    </row>
    <row r="9" spans="1:7" s="11" customFormat="1" ht="18">
      <c r="A9" s="24">
        <v>3</v>
      </c>
      <c r="B9" s="13" t="s">
        <v>29</v>
      </c>
      <c r="C9" s="30" t="s">
        <v>31</v>
      </c>
      <c r="D9" s="26">
        <v>190</v>
      </c>
      <c r="E9" s="25">
        <f>IF(D9="","",VLOOKUP(D9,'Таблица очков'!$H$5:$I$139,2,1))</f>
        <v>33</v>
      </c>
      <c r="F9" s="25"/>
    </row>
    <row r="10" spans="1:7" s="11" customFormat="1" ht="18">
      <c r="A10" s="24">
        <v>4</v>
      </c>
      <c r="B10" s="13" t="s">
        <v>30</v>
      </c>
      <c r="C10" s="30" t="s">
        <v>31</v>
      </c>
      <c r="D10" s="14">
        <v>204</v>
      </c>
      <c r="E10" s="25">
        <f>IF(D10="","",VLOOKUP(D10,'Таблица очков'!$H$5:$I$139,2,1))</f>
        <v>44</v>
      </c>
      <c r="F10" s="13"/>
    </row>
    <row r="11" spans="1:7" s="11" customFormat="1" ht="18">
      <c r="A11" s="24">
        <v>5</v>
      </c>
      <c r="B11" s="13" t="s">
        <v>39</v>
      </c>
      <c r="C11" s="30" t="s">
        <v>38</v>
      </c>
      <c r="D11" s="14">
        <v>193</v>
      </c>
      <c r="E11" s="25">
        <f>IF(D11="","",VLOOKUP(D11,'Таблица очков'!$H$5:$I$139,2,1))</f>
        <v>35</v>
      </c>
      <c r="F11" s="13"/>
    </row>
    <row r="12" spans="1:7" s="11" customFormat="1" ht="18">
      <c r="A12" s="24">
        <v>6</v>
      </c>
      <c r="B12" s="13" t="s">
        <v>40</v>
      </c>
      <c r="C12" s="30" t="s">
        <v>38</v>
      </c>
      <c r="D12" s="13">
        <v>173</v>
      </c>
      <c r="E12" s="25">
        <f>IF(D12="","",VLOOKUP(D12,'Таблица очков'!$H$5:$I$139,2,1))</f>
        <v>25</v>
      </c>
      <c r="F12" s="13"/>
    </row>
    <row r="13" spans="1:7" s="11" customFormat="1" ht="18">
      <c r="A13" s="24">
        <v>7</v>
      </c>
      <c r="B13" s="25" t="s">
        <v>23</v>
      </c>
      <c r="C13" s="29" t="s">
        <v>25</v>
      </c>
      <c r="D13" s="14">
        <v>194</v>
      </c>
      <c r="E13" s="25">
        <f>IF(D13="","",VLOOKUP(D13,'Таблица очков'!$H$5:$I$139,2,1))</f>
        <v>35</v>
      </c>
      <c r="F13" s="13"/>
    </row>
    <row r="14" spans="1:7" s="11" customFormat="1" ht="18">
      <c r="A14" s="24">
        <v>8</v>
      </c>
      <c r="B14" s="13" t="s">
        <v>24</v>
      </c>
      <c r="C14" s="30" t="s">
        <v>25</v>
      </c>
      <c r="D14" s="14">
        <v>202</v>
      </c>
      <c r="E14" s="25">
        <f>IF(D14="","",VLOOKUP(D14,'Таблица очков'!$H$5:$I$139,2,1))</f>
        <v>42</v>
      </c>
      <c r="F14" s="13"/>
    </row>
    <row r="15" spans="1:7" s="11" customFormat="1" ht="18">
      <c r="A15" s="24">
        <v>9</v>
      </c>
      <c r="B15" s="25" t="s">
        <v>20</v>
      </c>
      <c r="C15" s="29" t="s">
        <v>22</v>
      </c>
      <c r="D15" s="14">
        <v>180</v>
      </c>
      <c r="E15" s="25">
        <f>IF(D15="","",VLOOKUP(D15,'Таблица очков'!$H$5:$I$139,2,1))</f>
        <v>28</v>
      </c>
      <c r="F15" s="13"/>
    </row>
    <row r="16" spans="1:7" s="11" customFormat="1" ht="18">
      <c r="A16" s="24">
        <v>10</v>
      </c>
      <c r="B16" s="25" t="s">
        <v>21</v>
      </c>
      <c r="C16" s="29" t="s">
        <v>22</v>
      </c>
      <c r="D16" s="14">
        <v>185</v>
      </c>
      <c r="E16" s="25">
        <f>IF(D16="","",VLOOKUP(D16,'Таблица очков'!$H$5:$I$139,2,1))</f>
        <v>31</v>
      </c>
      <c r="F16" s="13"/>
    </row>
    <row r="17" spans="1:6" s="11" customFormat="1" ht="18">
      <c r="A17" s="24">
        <v>11</v>
      </c>
      <c r="B17" s="13" t="s">
        <v>33</v>
      </c>
      <c r="C17" s="30" t="s">
        <v>34</v>
      </c>
      <c r="D17" s="14">
        <v>200</v>
      </c>
      <c r="E17" s="25">
        <f>IF(D17="","",VLOOKUP(D17,'Таблица очков'!$H$5:$I$139,2,1))</f>
        <v>40</v>
      </c>
      <c r="F17" s="13"/>
    </row>
    <row r="18" spans="1:6" s="11" customFormat="1" ht="18">
      <c r="A18" s="24">
        <v>12</v>
      </c>
      <c r="B18" s="13" t="s">
        <v>32</v>
      </c>
      <c r="C18" s="30" t="s">
        <v>34</v>
      </c>
      <c r="D18" s="14">
        <v>185</v>
      </c>
      <c r="E18" s="25">
        <f>IF(D18="","",VLOOKUP(D18,'Таблица очков'!$H$5:$I$139,2,1))</f>
        <v>31</v>
      </c>
      <c r="F18" s="13"/>
    </row>
    <row r="19" spans="1:6" s="11" customFormat="1" ht="18">
      <c r="A19" s="24">
        <v>13</v>
      </c>
      <c r="B19" s="13" t="s">
        <v>35</v>
      </c>
      <c r="C19" s="30" t="s">
        <v>37</v>
      </c>
      <c r="D19" s="14">
        <v>190</v>
      </c>
      <c r="E19" s="25">
        <f>IF(D19="","",VLOOKUP(D19,'Таблица очков'!$H$5:$I$139,2,1))</f>
        <v>33</v>
      </c>
      <c r="F19" s="13"/>
    </row>
    <row r="20" spans="1:6" s="11" customFormat="1" ht="18">
      <c r="A20" s="24">
        <v>14</v>
      </c>
      <c r="B20" s="13" t="s">
        <v>36</v>
      </c>
      <c r="C20" s="30" t="s">
        <v>37</v>
      </c>
      <c r="D20" s="14">
        <v>201</v>
      </c>
      <c r="E20" s="25">
        <f>IF(D20="","",VLOOKUP(D20,'Таблица очков'!$H$5:$I$139,2,1))</f>
        <v>41</v>
      </c>
      <c r="F20" s="13"/>
    </row>
    <row r="21" spans="1:6" s="11" customFormat="1" ht="18">
      <c r="A21" s="24">
        <v>15</v>
      </c>
      <c r="B21" s="13"/>
      <c r="C21" s="30"/>
      <c r="D21" s="14"/>
      <c r="E21" s="25" t="str">
        <f>IF(D21="","",VLOOKUP(D21,'Таблица очков'!$H$5:$I$139,2,1))</f>
        <v/>
      </c>
      <c r="F21" s="13"/>
    </row>
    <row r="22" spans="1:6" s="11" customFormat="1" ht="18">
      <c r="A22" s="24">
        <v>16</v>
      </c>
      <c r="B22" s="13"/>
      <c r="C22" s="30"/>
      <c r="D22" s="14"/>
      <c r="E22" s="25" t="str">
        <f>IF(D22="","",VLOOKUP(D22,'Таблица очков'!$H$5:$I$139,2,1))</f>
        <v/>
      </c>
      <c r="F22" s="13"/>
    </row>
    <row r="23" spans="1:6" s="11" customFormat="1" ht="18">
      <c r="A23" s="24">
        <v>17</v>
      </c>
      <c r="B23" s="13"/>
      <c r="C23" s="30"/>
      <c r="D23" s="14"/>
      <c r="E23" s="25" t="str">
        <f>IF(D23="","",VLOOKUP(D23,'Таблица очков'!$H$5:$I$139,2,1))</f>
        <v/>
      </c>
      <c r="F23" s="13"/>
    </row>
    <row r="24" spans="1:6" s="11" customFormat="1" ht="18">
      <c r="A24" s="24">
        <v>18</v>
      </c>
      <c r="B24" s="13"/>
      <c r="C24" s="30"/>
      <c r="D24" s="14"/>
      <c r="E24" s="25" t="str">
        <f>IF(D24="","",VLOOKUP(D24,'Таблица очков'!$H$5:$I$139,2,1))</f>
        <v/>
      </c>
      <c r="F24" s="13"/>
    </row>
    <row r="25" spans="1:6" s="11" customFormat="1" ht="18">
      <c r="A25" s="24">
        <v>19</v>
      </c>
      <c r="B25" s="13"/>
      <c r="C25" s="30"/>
      <c r="D25" s="14"/>
      <c r="E25" s="25" t="str">
        <f>IF(D25="","",VLOOKUP(D25,'Таблица очков'!$H$5:$I$139,2,1))</f>
        <v/>
      </c>
      <c r="F25" s="13"/>
    </row>
    <row r="26" spans="1:6" s="11" customFormat="1" ht="18">
      <c r="A26" s="24">
        <v>20</v>
      </c>
      <c r="B26" s="13"/>
      <c r="C26" s="30"/>
      <c r="D26" s="14"/>
      <c r="E26" s="25" t="str">
        <f>IF(D26="","",VLOOKUP(D26,'Таблица очков'!$H$5:$I$139,2,1))</f>
        <v/>
      </c>
      <c r="F26" s="13"/>
    </row>
    <row r="27" spans="1:6" s="11" customFormat="1" ht="18">
      <c r="A27" s="24">
        <v>21</v>
      </c>
      <c r="B27" s="13"/>
      <c r="C27" s="30"/>
      <c r="D27" s="14"/>
      <c r="E27" s="25" t="str">
        <f>IF(D27="","",VLOOKUP(D27,'Таблица очков'!$H$5:$I$139,2,1))</f>
        <v/>
      </c>
      <c r="F27" s="13"/>
    </row>
    <row r="28" spans="1:6" s="11" customFormat="1" ht="18">
      <c r="A28" s="24">
        <v>22</v>
      </c>
      <c r="B28" s="13"/>
      <c r="C28" s="30"/>
      <c r="D28" s="14"/>
      <c r="E28" s="25" t="str">
        <f>IF(D28="","",VLOOKUP(D28,'Таблица очков'!$H$5:$I$139,2,1))</f>
        <v/>
      </c>
      <c r="F28" s="13"/>
    </row>
    <row r="29" spans="1:6" s="11" customFormat="1" ht="18">
      <c r="A29" s="24">
        <v>23</v>
      </c>
      <c r="B29" s="13"/>
      <c r="C29" s="30"/>
      <c r="D29" s="14"/>
      <c r="E29" s="25" t="str">
        <f>IF(D29="","",VLOOKUP(D29,'Таблица очков'!$H$5:$I$139,2,1))</f>
        <v/>
      </c>
      <c r="F29" s="13"/>
    </row>
    <row r="30" spans="1:6" s="11" customFormat="1" ht="18">
      <c r="A30" s="24">
        <v>24</v>
      </c>
      <c r="B30" s="13"/>
      <c r="C30" s="30"/>
      <c r="D30" s="14"/>
      <c r="E30" s="25" t="str">
        <f>IF(D30="","",VLOOKUP(D30,'Таблица очков'!$H$5:$I$139,2,1))</f>
        <v/>
      </c>
      <c r="F30" s="13"/>
    </row>
    <row r="31" spans="1:6" s="11" customFormat="1" ht="18">
      <c r="A31" s="24">
        <v>25</v>
      </c>
      <c r="B31" s="13"/>
      <c r="C31" s="30"/>
      <c r="D31" s="14"/>
      <c r="E31" s="25" t="str">
        <f>IF(D31="","",VLOOKUP(D31,'Таблица очков'!$H$5:$I$139,2,1))</f>
        <v/>
      </c>
      <c r="F31" s="13"/>
    </row>
    <row r="32" spans="1:6" s="11" customFormat="1" ht="18">
      <c r="A32" s="24">
        <v>26</v>
      </c>
      <c r="B32" s="13"/>
      <c r="C32" s="30"/>
      <c r="D32" s="14"/>
      <c r="E32" s="25" t="str">
        <f>IF(D32="","",VLOOKUP(D32,'Таблица очков'!$H$5:$I$139,2,1))</f>
        <v/>
      </c>
      <c r="F32" s="13"/>
    </row>
    <row r="33" spans="1:6" s="11" customFormat="1" ht="18">
      <c r="A33" s="24">
        <v>27</v>
      </c>
      <c r="B33" s="13"/>
      <c r="C33" s="30"/>
      <c r="D33" s="14"/>
      <c r="E33" s="25" t="str">
        <f>IF(D33="","",VLOOKUP(D33,'Таблица очков'!$H$5:$I$139,2,1))</f>
        <v/>
      </c>
      <c r="F33" s="13"/>
    </row>
    <row r="34" spans="1:6" s="11" customFormat="1" ht="18">
      <c r="A34" s="24">
        <v>28</v>
      </c>
      <c r="B34" s="13"/>
      <c r="C34" s="30"/>
      <c r="D34" s="14"/>
      <c r="E34" s="25" t="str">
        <f>IF(D34="","",VLOOKUP(D34,'Таблица очков'!$H$5:$I$139,2,1))</f>
        <v/>
      </c>
      <c r="F34" s="13"/>
    </row>
    <row r="35" spans="1:6" s="11" customFormat="1" ht="18">
      <c r="A35" s="21"/>
      <c r="B35" s="15"/>
      <c r="C35" s="16"/>
      <c r="D35" s="17"/>
      <c r="E35" s="15"/>
      <c r="F35" s="15"/>
    </row>
    <row r="36" spans="1:6" s="10" customFormat="1" ht="18">
      <c r="A36" s="50" t="s">
        <v>13</v>
      </c>
      <c r="B36" s="50"/>
      <c r="C36" s="50"/>
      <c r="D36" s="50"/>
      <c r="E36" s="50"/>
      <c r="F36" s="50"/>
    </row>
    <row r="37" spans="1:6" s="10" customFormat="1" ht="18">
      <c r="A37" s="32"/>
      <c r="B37" s="32"/>
      <c r="C37" s="19"/>
      <c r="D37" s="32"/>
      <c r="E37" s="32"/>
      <c r="F37" s="32"/>
    </row>
    <row r="38" spans="1:6" s="10" customFormat="1" ht="18">
      <c r="A38" s="50" t="s">
        <v>14</v>
      </c>
      <c r="B38" s="50"/>
      <c r="C38" s="50"/>
      <c r="D38" s="50"/>
      <c r="E38" s="50"/>
      <c r="F38" s="50"/>
    </row>
    <row r="39" spans="1:6" s="10" customFormat="1" ht="18">
      <c r="A39" s="22"/>
      <c r="C39" s="12"/>
    </row>
  </sheetData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68" fitToHeight="7" orientation="portrait" r:id="rId1"/>
  <ignoredErrors>
    <ignoredError sqref="E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tabSelected="1" view="pageBreakPreview" topLeftCell="A4" zoomScale="75" zoomScaleSheetLayoutView="75" workbookViewId="0">
      <selection activeCell="G6" sqref="G6"/>
    </sheetView>
  </sheetViews>
  <sheetFormatPr defaultRowHeight="14.4"/>
  <cols>
    <col min="1" max="1" width="6.44140625" style="23" customWidth="1"/>
    <col min="2" max="2" width="39.5546875" customWidth="1"/>
    <col min="3" max="3" width="35.109375" style="8" customWidth="1"/>
    <col min="4" max="4" width="11.5546875" customWidth="1"/>
    <col min="5" max="5" width="9.77734375" customWidth="1"/>
    <col min="6" max="6" width="12.33203125" customWidth="1"/>
    <col min="7" max="7" width="13.77734375" customWidth="1"/>
  </cols>
  <sheetData>
    <row r="1" spans="1:9">
      <c r="A1" s="57" t="s">
        <v>46</v>
      </c>
      <c r="B1" s="57"/>
      <c r="C1" s="57"/>
      <c r="D1" s="57"/>
      <c r="E1" s="57"/>
      <c r="F1" s="57"/>
      <c r="G1" s="57"/>
      <c r="H1" s="57"/>
      <c r="I1" s="57"/>
    </row>
    <row r="2" spans="1:9" ht="62.25" customHeight="1">
      <c r="A2" s="57"/>
      <c r="B2" s="57"/>
      <c r="C2" s="57"/>
      <c r="D2" s="57"/>
      <c r="E2" s="57"/>
      <c r="F2" s="57"/>
      <c r="G2" s="57"/>
      <c r="H2" s="57"/>
      <c r="I2" s="57"/>
    </row>
    <row r="3" spans="1:9" s="10" customFormat="1" ht="32.4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9" ht="18">
      <c r="A4" s="20"/>
      <c r="B4" s="67" t="s">
        <v>45</v>
      </c>
      <c r="C4" s="65" t="s">
        <v>19</v>
      </c>
      <c r="D4" s="65"/>
      <c r="E4" s="65"/>
      <c r="F4" s="65"/>
      <c r="G4" s="66" t="s">
        <v>48</v>
      </c>
      <c r="H4" s="66"/>
      <c r="I4" s="66"/>
    </row>
    <row r="5" spans="1:9" ht="28.5" customHeight="1">
      <c r="A5" s="20"/>
      <c r="B5" s="67"/>
      <c r="C5" s="65"/>
      <c r="D5" s="65"/>
      <c r="E5" s="65"/>
      <c r="F5" s="65"/>
      <c r="G5" s="66"/>
      <c r="H5" s="66"/>
      <c r="I5" s="66"/>
    </row>
    <row r="6" spans="1:9" ht="18">
      <c r="A6" s="20"/>
      <c r="B6" s="18"/>
      <c r="C6" s="19"/>
      <c r="D6" s="27"/>
      <c r="E6" s="27"/>
      <c r="F6" s="7"/>
    </row>
    <row r="7" spans="1:9" ht="15" customHeight="1">
      <c r="A7" s="62" t="s">
        <v>12</v>
      </c>
      <c r="B7" s="63" t="s">
        <v>0</v>
      </c>
      <c r="C7" s="60" t="s">
        <v>1</v>
      </c>
      <c r="D7" s="60" t="s">
        <v>41</v>
      </c>
      <c r="E7" s="64" t="s">
        <v>42</v>
      </c>
      <c r="F7" s="58" t="s">
        <v>18</v>
      </c>
      <c r="G7" s="60" t="s">
        <v>3</v>
      </c>
      <c r="H7" s="60" t="s">
        <v>43</v>
      </c>
      <c r="I7" s="60" t="s">
        <v>44</v>
      </c>
    </row>
    <row r="8" spans="1:9" ht="18.75" customHeight="1">
      <c r="A8" s="62"/>
      <c r="B8" s="63"/>
      <c r="C8" s="61"/>
      <c r="D8" s="61"/>
      <c r="E8" s="64"/>
      <c r="F8" s="59"/>
      <c r="G8" s="61"/>
      <c r="H8" s="61"/>
      <c r="I8" s="61"/>
    </row>
    <row r="9" spans="1:9" s="11" customFormat="1" ht="18">
      <c r="A9" s="39">
        <v>1</v>
      </c>
      <c r="B9" s="42"/>
      <c r="C9" s="44"/>
      <c r="D9" s="47"/>
      <c r="E9" s="47"/>
      <c r="F9" s="39"/>
      <c r="G9" s="39"/>
      <c r="H9" s="39">
        <f t="shared" ref="H9:H36" si="0">SUM(D9:G9)</f>
        <v>0</v>
      </c>
      <c r="I9" s="46"/>
    </row>
    <row r="10" spans="1:9" s="11" customFormat="1" ht="18">
      <c r="A10" s="39">
        <v>2</v>
      </c>
      <c r="B10" s="42"/>
      <c r="C10" s="44"/>
      <c r="D10" s="47"/>
      <c r="E10" s="47"/>
      <c r="F10" s="39"/>
      <c r="G10" s="39"/>
      <c r="H10" s="39">
        <f t="shared" si="0"/>
        <v>0</v>
      </c>
      <c r="I10" s="46"/>
    </row>
    <row r="11" spans="1:9" s="11" customFormat="1" ht="18">
      <c r="A11" s="39">
        <v>3</v>
      </c>
      <c r="B11" s="42"/>
      <c r="C11" s="44"/>
      <c r="D11" s="47"/>
      <c r="E11" s="47"/>
      <c r="F11" s="39"/>
      <c r="G11" s="39"/>
      <c r="H11" s="39">
        <f t="shared" si="0"/>
        <v>0</v>
      </c>
      <c r="I11" s="46"/>
    </row>
    <row r="12" spans="1:9" s="11" customFormat="1" ht="18">
      <c r="A12" s="45">
        <v>4</v>
      </c>
      <c r="B12" s="40"/>
      <c r="C12" s="41"/>
      <c r="D12" s="48"/>
      <c r="E12" s="48"/>
      <c r="F12" s="45"/>
      <c r="G12" s="45"/>
      <c r="H12" s="45">
        <f t="shared" si="0"/>
        <v>0</v>
      </c>
      <c r="I12" s="43"/>
    </row>
    <row r="13" spans="1:9" s="11" customFormat="1" ht="18">
      <c r="A13" s="45">
        <v>5</v>
      </c>
      <c r="B13" s="40"/>
      <c r="C13" s="41"/>
      <c r="D13" s="48"/>
      <c r="E13" s="48"/>
      <c r="F13" s="45"/>
      <c r="G13" s="45"/>
      <c r="H13" s="45">
        <f t="shared" si="0"/>
        <v>0</v>
      </c>
      <c r="I13" s="43"/>
    </row>
    <row r="14" spans="1:9" s="11" customFormat="1" ht="18">
      <c r="A14" s="45">
        <v>6</v>
      </c>
      <c r="B14" s="40"/>
      <c r="C14" s="41"/>
      <c r="D14" s="48"/>
      <c r="E14" s="48"/>
      <c r="F14" s="45"/>
      <c r="G14" s="45"/>
      <c r="H14" s="45">
        <f t="shared" si="0"/>
        <v>0</v>
      </c>
      <c r="I14" s="43"/>
    </row>
    <row r="15" spans="1:9" s="11" customFormat="1" ht="18">
      <c r="A15" s="45">
        <v>7</v>
      </c>
      <c r="B15" s="40"/>
      <c r="C15" s="41"/>
      <c r="D15" s="48"/>
      <c r="E15" s="48"/>
      <c r="F15" s="45"/>
      <c r="G15" s="45"/>
      <c r="H15" s="45">
        <f t="shared" si="0"/>
        <v>0</v>
      </c>
      <c r="I15" s="43"/>
    </row>
    <row r="16" spans="1:9" s="11" customFormat="1" ht="18">
      <c r="A16" s="45">
        <v>8</v>
      </c>
      <c r="B16" s="40"/>
      <c r="C16" s="41"/>
      <c r="D16" s="48"/>
      <c r="E16" s="48"/>
      <c r="F16" s="45"/>
      <c r="G16" s="45"/>
      <c r="H16" s="45">
        <f t="shared" si="0"/>
        <v>0</v>
      </c>
      <c r="I16" s="43"/>
    </row>
    <row r="17" spans="1:9" s="11" customFormat="1" ht="18">
      <c r="A17" s="45">
        <v>9</v>
      </c>
      <c r="B17" s="40"/>
      <c r="C17" s="41"/>
      <c r="D17" s="48"/>
      <c r="E17" s="48"/>
      <c r="F17" s="45"/>
      <c r="G17" s="45"/>
      <c r="H17" s="45">
        <f t="shared" si="0"/>
        <v>0</v>
      </c>
      <c r="I17" s="43"/>
    </row>
    <row r="18" spans="1:9" s="11" customFormat="1" ht="18">
      <c r="A18" s="45">
        <v>10</v>
      </c>
      <c r="B18" s="40"/>
      <c r="C18" s="41"/>
      <c r="D18" s="48"/>
      <c r="E18" s="48"/>
      <c r="F18" s="45"/>
      <c r="G18" s="45"/>
      <c r="H18" s="45">
        <f t="shared" si="0"/>
        <v>0</v>
      </c>
      <c r="I18" s="43"/>
    </row>
    <row r="19" spans="1:9" s="11" customFormat="1" ht="18">
      <c r="A19" s="45">
        <v>11</v>
      </c>
      <c r="B19" s="40"/>
      <c r="C19" s="41"/>
      <c r="D19" s="48"/>
      <c r="E19" s="48"/>
      <c r="F19" s="45"/>
      <c r="G19" s="45"/>
      <c r="H19" s="45">
        <f t="shared" si="0"/>
        <v>0</v>
      </c>
      <c r="I19" s="43"/>
    </row>
    <row r="20" spans="1:9" s="11" customFormat="1" ht="18">
      <c r="A20" s="45">
        <v>12</v>
      </c>
      <c r="B20" s="40"/>
      <c r="C20" s="41"/>
      <c r="D20" s="48"/>
      <c r="E20" s="48"/>
      <c r="F20" s="45"/>
      <c r="G20" s="45"/>
      <c r="H20" s="45">
        <f t="shared" si="0"/>
        <v>0</v>
      </c>
      <c r="I20" s="43"/>
    </row>
    <row r="21" spans="1:9" s="11" customFormat="1" ht="18">
      <c r="A21" s="45">
        <v>13</v>
      </c>
      <c r="B21" s="40"/>
      <c r="C21" s="41"/>
      <c r="D21" s="48"/>
      <c r="E21" s="48"/>
      <c r="F21" s="45"/>
      <c r="G21" s="45"/>
      <c r="H21" s="45">
        <f t="shared" si="0"/>
        <v>0</v>
      </c>
      <c r="I21" s="43"/>
    </row>
    <row r="22" spans="1:9" s="11" customFormat="1" ht="18">
      <c r="A22" s="45">
        <v>14</v>
      </c>
      <c r="B22" s="40"/>
      <c r="C22" s="41"/>
      <c r="D22" s="48"/>
      <c r="E22" s="48"/>
      <c r="F22" s="45"/>
      <c r="G22" s="45"/>
      <c r="H22" s="45">
        <f t="shared" si="0"/>
        <v>0</v>
      </c>
      <c r="I22" s="43"/>
    </row>
    <row r="23" spans="1:9" s="11" customFormat="1" ht="18">
      <c r="A23" s="45">
        <v>15</v>
      </c>
      <c r="B23" s="40"/>
      <c r="C23" s="41"/>
      <c r="D23" s="48"/>
      <c r="E23" s="48"/>
      <c r="F23" s="45"/>
      <c r="G23" s="45"/>
      <c r="H23" s="45">
        <f t="shared" si="0"/>
        <v>0</v>
      </c>
      <c r="I23" s="43"/>
    </row>
    <row r="24" spans="1:9" s="11" customFormat="1" ht="18">
      <c r="A24" s="45">
        <v>16</v>
      </c>
      <c r="B24" s="40"/>
      <c r="C24" s="41"/>
      <c r="D24" s="48"/>
      <c r="E24" s="48"/>
      <c r="F24" s="45"/>
      <c r="G24" s="45"/>
      <c r="H24" s="45">
        <f t="shared" si="0"/>
        <v>0</v>
      </c>
      <c r="I24" s="43"/>
    </row>
    <row r="25" spans="1:9" s="11" customFormat="1" ht="18">
      <c r="A25" s="45">
        <v>17</v>
      </c>
      <c r="B25" s="40"/>
      <c r="C25" s="41"/>
      <c r="D25" s="48"/>
      <c r="E25" s="48"/>
      <c r="F25" s="45"/>
      <c r="G25" s="45"/>
      <c r="H25" s="45">
        <f t="shared" si="0"/>
        <v>0</v>
      </c>
      <c r="I25" s="43"/>
    </row>
    <row r="26" spans="1:9" s="11" customFormat="1" ht="18">
      <c r="A26" s="45">
        <v>18</v>
      </c>
      <c r="B26" s="40"/>
      <c r="C26" s="41"/>
      <c r="D26" s="48"/>
      <c r="E26" s="48"/>
      <c r="F26" s="45"/>
      <c r="G26" s="45"/>
      <c r="H26" s="45">
        <f t="shared" si="0"/>
        <v>0</v>
      </c>
      <c r="I26" s="43"/>
    </row>
    <row r="27" spans="1:9" s="11" customFormat="1" ht="18">
      <c r="A27" s="45">
        <v>19</v>
      </c>
      <c r="B27" s="40"/>
      <c r="C27" s="41"/>
      <c r="D27" s="48"/>
      <c r="E27" s="48"/>
      <c r="F27" s="45"/>
      <c r="G27" s="45"/>
      <c r="H27" s="45">
        <f t="shared" si="0"/>
        <v>0</v>
      </c>
      <c r="I27" s="43"/>
    </row>
    <row r="28" spans="1:9" s="11" customFormat="1" ht="18">
      <c r="A28" s="45">
        <v>20</v>
      </c>
      <c r="B28" s="40"/>
      <c r="C28" s="41"/>
      <c r="D28" s="48"/>
      <c r="E28" s="48"/>
      <c r="F28" s="45"/>
      <c r="G28" s="45"/>
      <c r="H28" s="45">
        <f t="shared" si="0"/>
        <v>0</v>
      </c>
      <c r="I28" s="43"/>
    </row>
    <row r="29" spans="1:9" s="11" customFormat="1" ht="18">
      <c r="A29" s="45">
        <v>21</v>
      </c>
      <c r="B29" s="40"/>
      <c r="C29" s="41"/>
      <c r="D29" s="48"/>
      <c r="E29" s="48"/>
      <c r="F29" s="45"/>
      <c r="G29" s="45"/>
      <c r="H29" s="45">
        <f t="shared" si="0"/>
        <v>0</v>
      </c>
      <c r="I29" s="43"/>
    </row>
    <row r="30" spans="1:9" s="11" customFormat="1" ht="18">
      <c r="A30" s="45">
        <v>22</v>
      </c>
      <c r="B30" s="40"/>
      <c r="C30" s="41"/>
      <c r="D30" s="48"/>
      <c r="E30" s="48"/>
      <c r="F30" s="45"/>
      <c r="G30" s="45"/>
      <c r="H30" s="45">
        <f t="shared" si="0"/>
        <v>0</v>
      </c>
      <c r="I30" s="43"/>
    </row>
    <row r="31" spans="1:9" s="11" customFormat="1" ht="18">
      <c r="A31" s="45">
        <v>23</v>
      </c>
      <c r="B31" s="40"/>
      <c r="C31" s="41"/>
      <c r="D31" s="48"/>
      <c r="E31" s="48"/>
      <c r="F31" s="45"/>
      <c r="G31" s="45"/>
      <c r="H31" s="45">
        <f t="shared" si="0"/>
        <v>0</v>
      </c>
      <c r="I31" s="43"/>
    </row>
    <row r="32" spans="1:9" s="11" customFormat="1" ht="18">
      <c r="A32" s="45">
        <v>24</v>
      </c>
      <c r="B32" s="40"/>
      <c r="C32" s="41"/>
      <c r="D32" s="48"/>
      <c r="E32" s="48"/>
      <c r="F32" s="45"/>
      <c r="G32" s="45"/>
      <c r="H32" s="45">
        <f t="shared" si="0"/>
        <v>0</v>
      </c>
      <c r="I32" s="43"/>
    </row>
    <row r="33" spans="1:9" s="11" customFormat="1" ht="18">
      <c r="A33" s="45">
        <v>25</v>
      </c>
      <c r="B33" s="40"/>
      <c r="C33" s="41"/>
      <c r="D33" s="48"/>
      <c r="E33" s="48"/>
      <c r="F33" s="45"/>
      <c r="G33" s="45"/>
      <c r="H33" s="45">
        <f t="shared" si="0"/>
        <v>0</v>
      </c>
      <c r="I33" s="43"/>
    </row>
    <row r="34" spans="1:9" s="11" customFormat="1" ht="18">
      <c r="A34" s="45">
        <v>26</v>
      </c>
      <c r="B34" s="40"/>
      <c r="C34" s="41"/>
      <c r="D34" s="48"/>
      <c r="E34" s="48"/>
      <c r="F34" s="45"/>
      <c r="G34" s="45"/>
      <c r="H34" s="45">
        <f t="shared" si="0"/>
        <v>0</v>
      </c>
      <c r="I34" s="43"/>
    </row>
    <row r="35" spans="1:9" s="11" customFormat="1" ht="18">
      <c r="A35" s="45">
        <v>27</v>
      </c>
      <c r="B35" s="40"/>
      <c r="C35" s="41"/>
      <c r="D35" s="48"/>
      <c r="E35" s="48"/>
      <c r="F35" s="45"/>
      <c r="G35" s="45"/>
      <c r="H35" s="45">
        <f t="shared" si="0"/>
        <v>0</v>
      </c>
      <c r="I35" s="43"/>
    </row>
    <row r="36" spans="1:9" s="11" customFormat="1" ht="18">
      <c r="A36" s="45">
        <v>28</v>
      </c>
      <c r="B36" s="40"/>
      <c r="C36" s="41"/>
      <c r="D36" s="48"/>
      <c r="E36" s="48"/>
      <c r="F36" s="45"/>
      <c r="G36" s="45"/>
      <c r="H36" s="45">
        <f t="shared" si="0"/>
        <v>0</v>
      </c>
      <c r="I36" s="43"/>
    </row>
    <row r="37" spans="1:9" s="11" customFormat="1" ht="18">
      <c r="A37" s="68"/>
      <c r="B37" s="15"/>
      <c r="C37" s="16"/>
      <c r="D37" s="15"/>
      <c r="E37" s="15"/>
    </row>
    <row r="38" spans="1:9" s="10" customFormat="1" ht="18">
      <c r="A38" s="50" t="s">
        <v>13</v>
      </c>
      <c r="B38" s="50"/>
      <c r="C38" s="50"/>
      <c r="D38" s="50"/>
      <c r="E38" s="50"/>
    </row>
    <row r="39" spans="1:9" s="10" customFormat="1" ht="18">
      <c r="A39" s="36"/>
      <c r="B39" s="36"/>
      <c r="C39" s="19"/>
      <c r="D39" s="36"/>
      <c r="E39" s="36"/>
    </row>
    <row r="40" spans="1:9" s="10" customFormat="1" ht="18">
      <c r="A40" s="50" t="s">
        <v>14</v>
      </c>
      <c r="B40" s="50"/>
      <c r="C40" s="50"/>
      <c r="D40" s="50"/>
      <c r="E40" s="50"/>
    </row>
    <row r="41" spans="1:9" s="10" customFormat="1" ht="18">
      <c r="A41" s="22"/>
      <c r="C41" s="12"/>
    </row>
  </sheetData>
  <sortState ref="B9:I22">
    <sortCondition descending="1" ref="H9:H22"/>
  </sortState>
  <mergeCells count="16">
    <mergeCell ref="A1:I2"/>
    <mergeCell ref="A38:E38"/>
    <mergeCell ref="A40:E40"/>
    <mergeCell ref="F7:F8"/>
    <mergeCell ref="G7:G8"/>
    <mergeCell ref="H7:H8"/>
    <mergeCell ref="I7:I8"/>
    <mergeCell ref="A7:A8"/>
    <mergeCell ref="B7:B8"/>
    <mergeCell ref="C7:C8"/>
    <mergeCell ref="E7:E8"/>
    <mergeCell ref="D7:D8"/>
    <mergeCell ref="A3:I3"/>
    <mergeCell ref="C4:F5"/>
    <mergeCell ref="G4:I5"/>
    <mergeCell ref="B4:B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Таблица очков</vt:lpstr>
      <vt:lpstr>60 м дев</vt:lpstr>
      <vt:lpstr>600 м </vt:lpstr>
      <vt:lpstr>Метание мяча</vt:lpstr>
      <vt:lpstr>Прыжок в длину</vt:lpstr>
      <vt:lpstr>Общий</vt:lpstr>
      <vt:lpstr>'60 м дев'!Область_печати</vt:lpstr>
      <vt:lpstr>'600 м '!Область_печати</vt:lpstr>
      <vt:lpstr>'Метание мяча'!Область_печати</vt:lpstr>
      <vt:lpstr>Общий!Область_печати</vt:lpstr>
      <vt:lpstr>'Прыжок в длину'!Область_печати</vt:lpstr>
    </vt:vector>
  </TitlesOfParts>
  <Company>Центр туризма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туризма</dc:creator>
  <cp:lastModifiedBy>VALERON</cp:lastModifiedBy>
  <cp:lastPrinted>2018-04-18T09:34:18Z</cp:lastPrinted>
  <dcterms:created xsi:type="dcterms:W3CDTF">2012-05-18T11:17:01Z</dcterms:created>
  <dcterms:modified xsi:type="dcterms:W3CDTF">2019-04-06T08:48:03Z</dcterms:modified>
</cp:coreProperties>
</file>