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-120" yWindow="-120" windowWidth="20736" windowHeight="11760"/>
  </bookViews>
  <sheets>
    <sheet name="Лист1" sheetId="1" r:id="rId1"/>
  </sheets>
  <definedNames>
    <definedName name="_xlnm._FilterDatabase" localSheetId="0" hidden="1">Лист1!$C$23:$D$33</definedName>
    <definedName name="_xlnm.Print_Area" localSheetId="0">Лист1!$A$1:$P$37</definedName>
  </definedNames>
  <calcPr calcId="125725"/>
</workbook>
</file>

<file path=xl/calcChain.xml><?xml version="1.0" encoding="utf-8"?>
<calcChain xmlns="http://schemas.openxmlformats.org/spreadsheetml/2006/main">
  <c r="D26" i="1"/>
  <c r="E24" l="1"/>
  <c r="D32" l="1"/>
  <c r="D31"/>
  <c r="E31" s="1"/>
  <c r="D29"/>
  <c r="D30"/>
  <c r="D28"/>
  <c r="D25"/>
  <c r="D27"/>
  <c r="D24"/>
  <c r="E28" l="1"/>
  <c r="D33"/>
</calcChain>
</file>

<file path=xl/sharedStrings.xml><?xml version="1.0" encoding="utf-8"?>
<sst xmlns="http://schemas.openxmlformats.org/spreadsheetml/2006/main" count="35" uniqueCount="15">
  <si>
    <t>№</t>
  </si>
  <si>
    <t>Руководитель работ</t>
  </si>
  <si>
    <t>Нарушения</t>
  </si>
  <si>
    <t xml:space="preserve">У руководителя имеется согласованный и открытый наряд-допуск на проведения работ (огневые, работы на высоте, на газоопасные работы, работы на высоте, совмещённые работы,  (две организации и более, ПС), земляные работы </t>
  </si>
  <si>
    <t>При выполнении работ несколькими подрядными организациями на одной производственной площадке (разные виды работ СМР, бурение, ГРП, КРС, ГИС)  наличие согласования на проведение одновременных работ.</t>
  </si>
  <si>
    <t>У руководителя имеется  заполненная в день проведения работ карта подсказка опасностей (Ш-16 02 01-02), или аналог.</t>
  </si>
  <si>
    <t>Количество нарушений</t>
  </si>
  <si>
    <t>Итого</t>
  </si>
  <si>
    <t>Атапин С.Г.</t>
  </si>
  <si>
    <t>Агишев А.Р.</t>
  </si>
  <si>
    <t>Долинин К.О.</t>
  </si>
  <si>
    <t>Разбрызгин Е.О.</t>
  </si>
  <si>
    <t>Колпаков А.И.</t>
  </si>
  <si>
    <t>Веденеев А.В.</t>
  </si>
  <si>
    <t>Если сумма не отбразилась в ячейках D26, D27 то ячейки закрашиваются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</si>
</sst>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5" xfId="1"/>
  </cellStyles>
  <dxfs count="15"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27C786"/>
      <color rgb="FFFF05C9"/>
      <color rgb="FF7BF204"/>
      <color rgb="FFE686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3"/>
  <sheetViews>
    <sheetView tabSelected="1" view="pageBreakPreview" zoomScale="70" zoomScaleNormal="70" zoomScaleSheetLayoutView="70" workbookViewId="0">
      <selection activeCell="I23" sqref="I23"/>
    </sheetView>
  </sheetViews>
  <sheetFormatPr defaultRowHeight="14.4"/>
  <cols>
    <col min="1" max="1" width="4.88671875" customWidth="1"/>
    <col min="2" max="2" width="51.109375" customWidth="1"/>
    <col min="3" max="3" width="25" customWidth="1"/>
    <col min="4" max="4" width="22" customWidth="1"/>
    <col min="5" max="5" width="18" customWidth="1"/>
    <col min="6" max="6" width="4.5546875" customWidth="1"/>
    <col min="7" max="7" width="56.109375" customWidth="1"/>
    <col min="8" max="8" width="24.109375" customWidth="1"/>
    <col min="9" max="9" width="24" customWidth="1"/>
    <col min="12" max="12" width="5.88671875" customWidth="1"/>
  </cols>
  <sheetData>
    <row r="2" spans="1:11">
      <c r="A2" s="48"/>
      <c r="B2" s="48"/>
      <c r="C2" s="48"/>
      <c r="D2" s="48"/>
      <c r="F2" s="49"/>
      <c r="G2" s="50"/>
      <c r="H2" s="50"/>
      <c r="I2" s="51"/>
    </row>
    <row r="3" spans="1:11" ht="15" customHeight="1">
      <c r="A3" s="1" t="s">
        <v>0</v>
      </c>
      <c r="B3" s="2" t="s">
        <v>2</v>
      </c>
      <c r="C3" s="2" t="s">
        <v>1</v>
      </c>
      <c r="D3" s="2" t="s">
        <v>6</v>
      </c>
      <c r="F3" s="8"/>
      <c r="G3" s="9" t="s">
        <v>2</v>
      </c>
      <c r="H3" s="9" t="s">
        <v>1</v>
      </c>
      <c r="I3" s="9" t="s">
        <v>6</v>
      </c>
      <c r="J3" s="32" t="s">
        <v>14</v>
      </c>
      <c r="K3" s="33"/>
    </row>
    <row r="4" spans="1:11" ht="48.75" customHeight="1">
      <c r="A4" s="34">
        <v>1</v>
      </c>
      <c r="B4" s="37" t="s">
        <v>3</v>
      </c>
      <c r="C4" s="40" t="s">
        <v>9</v>
      </c>
      <c r="D4" s="61">
        <v>1</v>
      </c>
      <c r="F4" s="55">
        <v>1</v>
      </c>
      <c r="G4" s="37" t="s">
        <v>3</v>
      </c>
      <c r="H4" s="29" t="s">
        <v>11</v>
      </c>
      <c r="I4" s="31">
        <v>2</v>
      </c>
      <c r="J4" s="32"/>
      <c r="K4" s="33"/>
    </row>
    <row r="5" spans="1:11" ht="18.75" customHeight="1">
      <c r="A5" s="35"/>
      <c r="B5" s="38"/>
      <c r="C5" s="40"/>
      <c r="D5" s="61"/>
      <c r="F5" s="56"/>
      <c r="G5" s="38"/>
      <c r="H5" s="29" t="s">
        <v>10</v>
      </c>
      <c r="I5" s="31">
        <v>1</v>
      </c>
      <c r="J5" s="32"/>
      <c r="K5" s="33"/>
    </row>
    <row r="6" spans="1:11" ht="20.25" customHeight="1">
      <c r="A6" s="36"/>
      <c r="B6" s="39"/>
      <c r="C6" s="30" t="s">
        <v>12</v>
      </c>
      <c r="D6" s="27">
        <v>1</v>
      </c>
      <c r="F6" s="57"/>
      <c r="G6" s="39"/>
      <c r="H6" s="29"/>
      <c r="I6" s="28"/>
    </row>
    <row r="7" spans="1:11" ht="28.5" customHeight="1">
      <c r="A7" s="34">
        <v>2</v>
      </c>
      <c r="B7" s="37" t="s">
        <v>4</v>
      </c>
      <c r="C7" s="58"/>
      <c r="D7" s="52"/>
      <c r="F7" s="55">
        <v>2</v>
      </c>
      <c r="G7" s="37" t="s">
        <v>4</v>
      </c>
      <c r="H7" s="37" t="s">
        <v>13</v>
      </c>
      <c r="I7" s="52">
        <v>1</v>
      </c>
    </row>
    <row r="8" spans="1:11" ht="28.5" customHeight="1">
      <c r="A8" s="35"/>
      <c r="B8" s="38"/>
      <c r="C8" s="59"/>
      <c r="D8" s="53"/>
      <c r="F8" s="56"/>
      <c r="G8" s="38"/>
      <c r="H8" s="38"/>
      <c r="I8" s="53"/>
    </row>
    <row r="9" spans="1:11" ht="30.75" customHeight="1">
      <c r="A9" s="36"/>
      <c r="B9" s="39"/>
      <c r="C9" s="60"/>
      <c r="D9" s="54"/>
      <c r="F9" s="57"/>
      <c r="G9" s="39"/>
      <c r="H9" s="39"/>
      <c r="I9" s="54"/>
    </row>
    <row r="10" spans="1:11" ht="21.75" customHeight="1">
      <c r="A10" s="34">
        <v>3</v>
      </c>
      <c r="B10" s="37" t="s">
        <v>5</v>
      </c>
      <c r="C10" s="40" t="s">
        <v>9</v>
      </c>
      <c r="D10" s="61">
        <v>1</v>
      </c>
      <c r="F10" s="55">
        <v>3</v>
      </c>
      <c r="G10" s="37" t="s">
        <v>5</v>
      </c>
      <c r="H10" s="24" t="s">
        <v>11</v>
      </c>
      <c r="I10" s="12">
        <v>2</v>
      </c>
    </row>
    <row r="11" spans="1:11" ht="8.25" hidden="1" customHeight="1">
      <c r="A11" s="35"/>
      <c r="B11" s="38"/>
      <c r="C11" s="40"/>
      <c r="D11" s="61"/>
      <c r="F11" s="56"/>
      <c r="G11" s="38"/>
      <c r="H11" s="7"/>
      <c r="I11" s="12"/>
    </row>
    <row r="12" spans="1:11" ht="18" customHeight="1">
      <c r="A12" s="35"/>
      <c r="B12" s="38"/>
      <c r="C12" s="20"/>
      <c r="D12" s="19"/>
      <c r="F12" s="56"/>
      <c r="G12" s="38"/>
      <c r="H12" s="25" t="s">
        <v>10</v>
      </c>
      <c r="I12" s="31">
        <v>1</v>
      </c>
    </row>
    <row r="13" spans="1:11" ht="15.75" customHeight="1">
      <c r="A13" s="35"/>
      <c r="B13" s="38"/>
      <c r="C13" s="17"/>
      <c r="D13" s="16"/>
      <c r="F13" s="56"/>
      <c r="G13" s="38"/>
      <c r="H13" s="7"/>
      <c r="I13" s="12"/>
    </row>
    <row r="14" spans="1:11">
      <c r="A14" s="35"/>
      <c r="B14" s="38"/>
      <c r="C14" s="17"/>
      <c r="D14" s="16"/>
      <c r="F14" s="56"/>
      <c r="G14" s="38"/>
      <c r="H14" s="7"/>
      <c r="I14" s="12"/>
    </row>
    <row r="15" spans="1:11" ht="25.5" customHeight="1">
      <c r="A15" s="36"/>
      <c r="B15" s="39"/>
      <c r="C15" s="17"/>
      <c r="D15" s="16"/>
      <c r="F15" s="57"/>
      <c r="G15" s="39"/>
      <c r="H15" s="7"/>
      <c r="I15" s="12"/>
    </row>
    <row r="16" spans="1:11" ht="15.75" customHeight="1">
      <c r="A16" s="3"/>
      <c r="B16" s="4"/>
      <c r="C16" s="4"/>
      <c r="D16" s="4"/>
    </row>
    <row r="18" spans="1:5" ht="15.6">
      <c r="E18" s="5"/>
    </row>
    <row r="19" spans="1:5" ht="15.6">
      <c r="E19" s="5"/>
    </row>
    <row r="20" spans="1:5" ht="15.6">
      <c r="E20" s="5"/>
    </row>
    <row r="21" spans="1:5" ht="15.6">
      <c r="E21" s="5"/>
    </row>
    <row r="22" spans="1:5" ht="15.6">
      <c r="A22" s="10" t="s">
        <v>0</v>
      </c>
      <c r="B22" s="11" t="s">
        <v>2</v>
      </c>
      <c r="C22" s="11" t="s">
        <v>1</v>
      </c>
      <c r="D22" s="11" t="s">
        <v>6</v>
      </c>
      <c r="E22" s="5"/>
    </row>
    <row r="23" spans="1:5" ht="15.6">
      <c r="A23" s="21"/>
      <c r="B23" s="22"/>
      <c r="C23" s="11"/>
      <c r="D23" s="11"/>
      <c r="E23" s="5"/>
    </row>
    <row r="24" spans="1:5" ht="31.5" customHeight="1">
      <c r="A24" s="44">
        <v>1</v>
      </c>
      <c r="B24" s="46" t="s">
        <v>3</v>
      </c>
      <c r="C24" s="23" t="s">
        <v>9</v>
      </c>
      <c r="D24" s="6">
        <f>SUMIF($C$4:$C$6,C24,$D$4:$D$6)+SUMIF($H$4:$H$6,C24,$I$4:$I$6)</f>
        <v>1</v>
      </c>
      <c r="E24" s="18" t="str">
        <f>IF(SUM(D24:D27)=SUM(D4:D6)+SUM(I4:I6),"","ОШИБКА!")</f>
        <v>ОШИБКА!</v>
      </c>
    </row>
    <row r="25" spans="1:5" ht="16.5" customHeight="1">
      <c r="A25" s="44"/>
      <c r="B25" s="46"/>
      <c r="C25" s="14" t="s">
        <v>12</v>
      </c>
      <c r="D25" s="6">
        <f>SUMIF($C$4:$C$6,C25,$D$4:$D$6)+SUMIF($H$4:$H$6,C25,$I$4:$I$6)</f>
        <v>1</v>
      </c>
    </row>
    <row r="26" spans="1:5" ht="16.5" customHeight="1">
      <c r="A26" s="44"/>
      <c r="B26" s="46"/>
      <c r="C26" s="26"/>
      <c r="D26" s="6">
        <f>SUMIF($C$4:$C$6,C26,$D$4:$D$6)+SUMIF($H$4:$H$6,C26,$I$4:$I$6)</f>
        <v>0</v>
      </c>
    </row>
    <row r="27" spans="1:5" ht="16.5" customHeight="1">
      <c r="A27" s="44"/>
      <c r="B27" s="46"/>
      <c r="C27" s="26"/>
      <c r="D27" s="6">
        <f>SUMIF($C$4:$C$6,C27,$D$4:$D$6)+SUMIF($H$4:$H$6,C27,$I$4:$I$6)</f>
        <v>0</v>
      </c>
    </row>
    <row r="28" spans="1:5" ht="37.5" customHeight="1">
      <c r="A28" s="45">
        <v>2</v>
      </c>
      <c r="B28" s="47" t="s">
        <v>4</v>
      </c>
      <c r="C28" s="23" t="s">
        <v>8</v>
      </c>
      <c r="D28" s="6">
        <f>SUMIF($C$7:$C$9,C28,$D$7:$D$9)+SUMIF($H$7:$H$9,C28,$I$7:$I$9)</f>
        <v>0</v>
      </c>
      <c r="E28" s="18" t="str">
        <f>IF(SUM(D28:D30)=SUM(D7)+SUM(I7),"","ОШИБКА!")</f>
        <v/>
      </c>
    </row>
    <row r="29" spans="1:5" ht="15" customHeight="1">
      <c r="A29" s="44"/>
      <c r="B29" s="46"/>
      <c r="C29" s="26" t="s">
        <v>13</v>
      </c>
      <c r="D29" s="6">
        <f>SUMIF($C$7:$C$9,C29,$D$7:$D$9)+SUMIF($H$7:$H$9,C29,$I$7:$I$9)</f>
        <v>1</v>
      </c>
    </row>
    <row r="30" spans="1:5" ht="15" customHeight="1">
      <c r="A30" s="44"/>
      <c r="B30" s="46"/>
      <c r="C30" s="15"/>
      <c r="D30" s="6">
        <f>SUMIF($C$7:$C$9,C30,$D$7:$D$9)+SUMIF($H$7:$H$9,C30,$I$7:$I$9)</f>
        <v>0</v>
      </c>
    </row>
    <row r="31" spans="1:5" ht="32.25" customHeight="1">
      <c r="A31" s="45">
        <v>3</v>
      </c>
      <c r="B31" s="47" t="s">
        <v>5</v>
      </c>
      <c r="C31" s="29" t="s">
        <v>11</v>
      </c>
      <c r="D31" s="6">
        <f>SUMIF($C$10:$C$15,C31,$D$10:$D$15)+SUMIF($H$10:$H$15,C31,$I$10:$I$15)</f>
        <v>2</v>
      </c>
      <c r="E31" s="18" t="str">
        <f>IF(SUM(D31:D32)=SUM(D10:D15)+SUM(I10:I15),"","ОШИБКА!")</f>
        <v>ОШИБКА!</v>
      </c>
    </row>
    <row r="32" spans="1:5" ht="15" customHeight="1">
      <c r="A32" s="44"/>
      <c r="B32" s="46"/>
      <c r="C32" s="26"/>
      <c r="D32" s="6">
        <f>SUMIF($C$10:$C$15,C32,$D$10:$D$15)+SUMIF($H$10:$H$15,C32,$I$10:$I$15)</f>
        <v>0</v>
      </c>
    </row>
    <row r="33" spans="1:4" ht="23.25" customHeight="1">
      <c r="A33" s="41" t="s">
        <v>7</v>
      </c>
      <c r="B33" s="42"/>
      <c r="C33" s="43"/>
      <c r="D33" s="13">
        <f>SUM(D24:D32)</f>
        <v>5</v>
      </c>
    </row>
  </sheetData>
  <autoFilter ref="C23:D33"/>
  <mergeCells count="30">
    <mergeCell ref="A2:D2"/>
    <mergeCell ref="F2:I2"/>
    <mergeCell ref="A4:A6"/>
    <mergeCell ref="A7:A9"/>
    <mergeCell ref="B4:B6"/>
    <mergeCell ref="I7:I9"/>
    <mergeCell ref="H7:H9"/>
    <mergeCell ref="G7:G9"/>
    <mergeCell ref="F7:F9"/>
    <mergeCell ref="C7:C9"/>
    <mergeCell ref="D7:D9"/>
    <mergeCell ref="B7:B9"/>
    <mergeCell ref="C4:C5"/>
    <mergeCell ref="D4:D5"/>
    <mergeCell ref="G4:G6"/>
    <mergeCell ref="F4:F6"/>
    <mergeCell ref="J3:K5"/>
    <mergeCell ref="A10:A15"/>
    <mergeCell ref="B10:B15"/>
    <mergeCell ref="C10:C11"/>
    <mergeCell ref="A33:C33"/>
    <mergeCell ref="A24:A27"/>
    <mergeCell ref="A28:A30"/>
    <mergeCell ref="B24:B27"/>
    <mergeCell ref="B28:B30"/>
    <mergeCell ref="B31:B32"/>
    <mergeCell ref="A31:A32"/>
    <mergeCell ref="F10:F15"/>
    <mergeCell ref="D10:D11"/>
    <mergeCell ref="G10:G15"/>
  </mergeCells>
  <conditionalFormatting sqref="E33">
    <cfRule type="containsText" dxfId="10" priority="33" operator="containsText" text="ОШИБКА!">
      <formula>NOT(ISERROR(SEARCH("ОШИБКА!",E33)))</formula>
    </cfRule>
  </conditionalFormatting>
  <conditionalFormatting sqref="E24">
    <cfRule type="containsText" dxfId="9" priority="32" operator="containsText" text="ОШИБКА!">
      <formula>NOT(ISERROR(SEARCH("ОШИБКА!",E24)))</formula>
    </cfRule>
  </conditionalFormatting>
  <conditionalFormatting sqref="E28">
    <cfRule type="containsText" dxfId="8" priority="31" operator="containsText" text="ОШИБКА!">
      <formula>NOT(ISERROR(SEARCH("ОШИБКА!",E28)))</formula>
    </cfRule>
  </conditionalFormatting>
  <conditionalFormatting sqref="E31">
    <cfRule type="containsText" dxfId="7" priority="30" operator="containsText" text="ОШИБКА!">
      <formula>NOT(ISERROR(SEARCH("ОШИБКА!",E31)))</formula>
    </cfRule>
  </conditionalFormatting>
  <conditionalFormatting sqref="I4">
    <cfRule type="expression" dxfId="1" priority="1">
      <formula>IF($D$26=0,$I$4:$I$6)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  <rowBreaks count="1" manualBreakCount="1">
    <brk id="15" max="67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2019-04-05T04:00:59Z</dcterms:modified>
</cp:coreProperties>
</file>