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7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4" i="1"/>
  <c r="I9" i="1" l="1"/>
</calcChain>
</file>

<file path=xl/sharedStrings.xml><?xml version="1.0" encoding="utf-8"?>
<sst xmlns="http://schemas.openxmlformats.org/spreadsheetml/2006/main" count="41" uniqueCount="16">
  <si>
    <t>черный</t>
  </si>
  <si>
    <t>желтый</t>
  </si>
  <si>
    <t>красный</t>
  </si>
  <si>
    <t>Пластмассовая</t>
  </si>
  <si>
    <t>металлическая</t>
  </si>
  <si>
    <t>общая</t>
  </si>
  <si>
    <t>ученическая</t>
  </si>
  <si>
    <t>ручка</t>
  </si>
  <si>
    <t>карандаш</t>
  </si>
  <si>
    <t>тетрадь</t>
  </si>
  <si>
    <t>должно быть</t>
  </si>
  <si>
    <t>нотная</t>
  </si>
  <si>
    <t>дверная</t>
  </si>
  <si>
    <t>ТОВАР</t>
  </si>
  <si>
    <t>СОРТ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</si>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</sst>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/>
    <xf numFmtId="14" fontId="0" fillId="0" borderId="9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14</xdr:row>
      <xdr:rowOff>47625</xdr:rowOff>
    </xdr:from>
    <xdr:to>
      <xdr:col>14</xdr:col>
      <xdr:colOff>514350</xdr:colOff>
      <xdr:row>18</xdr:row>
      <xdr:rowOff>104775</xdr:rowOff>
    </xdr:to>
    <xdr:sp macro="" textlink="">
      <xdr:nvSpPr>
        <xdr:cNvPr id="2" name="TextBox 1"/>
        <xdr:cNvSpPr txBox="1"/>
      </xdr:nvSpPr>
      <xdr:spPr>
        <a:xfrm>
          <a:off x="4152900" y="2714625"/>
          <a:ext cx="6286500" cy="8191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ru-RU" sz="1800"/>
            <a:t>по выбору из желтых</a:t>
          </a:r>
          <a:r>
            <a:rPr lang="ru-RU" sz="1800" baseline="0"/>
            <a:t> ячеек, в соседних должны отображаться</a:t>
          </a:r>
        </a:p>
        <a:p>
          <a:pPr algn="l"/>
          <a:r>
            <a:rPr lang="ru-RU" sz="1800" baseline="0"/>
            <a:t>их СОРТ на самую последнюю дату.</a:t>
          </a:r>
          <a:endParaRPr lang="ru-RU" sz="18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abSelected="1" workbookViewId="0">
      <selection activeCell="O11" sqref="O11"/>
    </sheetView>
  </sheetViews>
  <sheetFormatPr defaultRowHeight="15" x14ac:dyDescent="0.25"/>
  <cols>
    <col min="2" max="2" width="10.140625" bestFit="1" customWidth="1"/>
    <col min="3" max="3" width="18.28515625" customWidth="1"/>
    <col min="4" max="4" width="10.140625" bestFit="1" customWidth="1"/>
    <col min="8" max="8" width="11.5703125" customWidth="1"/>
    <col min="9" max="9" width="14.5703125" bestFit="1" customWidth="1"/>
    <col min="11" max="11" width="10.140625" bestFit="1" customWidth="1"/>
    <col min="12" max="12" width="10" bestFit="1" customWidth="1"/>
  </cols>
  <sheetData>
    <row r="2" spans="2:13" x14ac:dyDescent="0.25">
      <c r="L2" s="3" t="s">
        <v>10</v>
      </c>
      <c r="M2" s="3"/>
    </row>
    <row r="3" spans="2:13" x14ac:dyDescent="0.25">
      <c r="B3" s="4" t="s">
        <v>13</v>
      </c>
      <c r="C3" s="4" t="s">
        <v>14</v>
      </c>
      <c r="D3" s="4" t="s">
        <v>15</v>
      </c>
    </row>
    <row r="4" spans="2:13" x14ac:dyDescent="0.25">
      <c r="B4" s="5" t="s">
        <v>8</v>
      </c>
      <c r="C4" s="6" t="s">
        <v>0</v>
      </c>
      <c r="D4" s="7">
        <v>43466</v>
      </c>
      <c r="H4" s="1" t="s">
        <v>9</v>
      </c>
      <c r="I4" t="e">
        <f>LOOKUP(H4,C4:C17,MAX(D4:D17))</f>
        <v>#N/A</v>
      </c>
      <c r="L4" t="s">
        <v>9</v>
      </c>
      <c r="M4" t="s">
        <v>11</v>
      </c>
    </row>
    <row r="5" spans="2:13" x14ac:dyDescent="0.25">
      <c r="B5" s="8" t="s">
        <v>8</v>
      </c>
      <c r="C5" s="9" t="s">
        <v>0</v>
      </c>
      <c r="D5" s="10">
        <v>43466</v>
      </c>
    </row>
    <row r="6" spans="2:13" x14ac:dyDescent="0.25">
      <c r="B6" s="8" t="s">
        <v>8</v>
      </c>
      <c r="C6" s="9" t="s">
        <v>1</v>
      </c>
      <c r="D6" s="10">
        <v>43678</v>
      </c>
    </row>
    <row r="7" spans="2:13" x14ac:dyDescent="0.25">
      <c r="B7" s="8" t="s">
        <v>8</v>
      </c>
      <c r="C7" s="9" t="s">
        <v>2</v>
      </c>
      <c r="D7" s="10">
        <v>43497</v>
      </c>
    </row>
    <row r="8" spans="2:13" x14ac:dyDescent="0.25">
      <c r="B8" s="8" t="s">
        <v>8</v>
      </c>
      <c r="C8" s="9" t="s">
        <v>2</v>
      </c>
      <c r="D8" s="10">
        <v>43525</v>
      </c>
    </row>
    <row r="9" spans="2:13" x14ac:dyDescent="0.25">
      <c r="B9" s="8" t="s">
        <v>7</v>
      </c>
      <c r="C9" s="9" t="s">
        <v>3</v>
      </c>
      <c r="D9" s="10">
        <v>43466</v>
      </c>
      <c r="H9" s="1" t="s">
        <v>7</v>
      </c>
      <c r="I9" s="2">
        <f>LARGE(D4:D17,1)</f>
        <v>43800</v>
      </c>
      <c r="L9" t="s">
        <v>7</v>
      </c>
      <c r="M9" t="s">
        <v>12</v>
      </c>
    </row>
    <row r="10" spans="2:13" x14ac:dyDescent="0.25">
      <c r="B10" s="8" t="s">
        <v>7</v>
      </c>
      <c r="C10" s="9" t="s">
        <v>12</v>
      </c>
      <c r="D10" s="10">
        <v>43770</v>
      </c>
    </row>
    <row r="11" spans="2:13" x14ac:dyDescent="0.25">
      <c r="B11" s="8" t="s">
        <v>7</v>
      </c>
      <c r="C11" s="9" t="s">
        <v>3</v>
      </c>
      <c r="D11" s="10">
        <v>43678</v>
      </c>
      <c r="H11" s="1" t="s">
        <v>8</v>
      </c>
      <c r="I11" t="str">
        <f>INDEX(B4:D17,MATCH(LARGE(D4:D17,1),D4:D17,0),2)</f>
        <v>нотная</v>
      </c>
      <c r="L11" t="s">
        <v>8</v>
      </c>
      <c r="M11" t="s">
        <v>1</v>
      </c>
    </row>
    <row r="12" spans="2:13" x14ac:dyDescent="0.25">
      <c r="B12" s="8" t="s">
        <v>7</v>
      </c>
      <c r="C12" s="9" t="s">
        <v>3</v>
      </c>
      <c r="D12" s="10">
        <v>43466</v>
      </c>
    </row>
    <row r="13" spans="2:13" x14ac:dyDescent="0.25">
      <c r="B13" s="8" t="s">
        <v>7</v>
      </c>
      <c r="C13" s="9" t="s">
        <v>4</v>
      </c>
      <c r="D13" s="10">
        <v>43466</v>
      </c>
    </row>
    <row r="14" spans="2:13" x14ac:dyDescent="0.25">
      <c r="B14" s="8" t="s">
        <v>9</v>
      </c>
      <c r="C14" s="9" t="s">
        <v>5</v>
      </c>
      <c r="D14" s="10">
        <v>43739</v>
      </c>
    </row>
    <row r="15" spans="2:13" x14ac:dyDescent="0.25">
      <c r="B15" s="8" t="s">
        <v>9</v>
      </c>
      <c r="C15" s="9" t="s">
        <v>11</v>
      </c>
      <c r="D15" s="10">
        <v>43800</v>
      </c>
    </row>
    <row r="16" spans="2:13" x14ac:dyDescent="0.25">
      <c r="B16" s="8" t="s">
        <v>9</v>
      </c>
      <c r="C16" s="9" t="s">
        <v>5</v>
      </c>
      <c r="D16" s="10">
        <v>43466</v>
      </c>
    </row>
    <row r="17" spans="2:4" x14ac:dyDescent="0.25">
      <c r="B17" s="11" t="s">
        <v>9</v>
      </c>
      <c r="C17" s="12" t="s">
        <v>6</v>
      </c>
      <c r="D17" s="13">
        <v>43678</v>
      </c>
    </row>
  </sheetData>
  <mergeCells count="1">
    <mergeCell ref="L2:M2"/>
  </mergeCells>
  <dataValidations count="1">
    <dataValidation type="list" allowBlank="1" showInputMessage="1" showErrorMessage="1" sqref="H4 H11 H9">
      <formula1>"карандаш,ручка,тетрадь"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Нишон Н</cp:lastModifiedBy>
  <dcterms:created xsi:type="dcterms:W3CDTF">2019-04-04T13:51:12Z</dcterms:created>
  <dcterms:modified xsi:type="dcterms:W3CDTF">2019-04-04T14:35:36Z</dcterms:modified>
</cp:coreProperties>
</file>