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1" sheetId="3" r:id="rId1"/>
    <sheet name="2" sheetId="4" r:id="rId2"/>
  </sheets>
  <calcPr calcId="152511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2" i="3"/>
  <c r="C3" i="4"/>
  <c r="C4" i="4"/>
  <c r="C5" i="4"/>
  <c r="C6" i="4"/>
  <c r="C7" i="4"/>
  <c r="C8" i="4"/>
  <c r="C2" i="4"/>
  <c r="C2" i="3"/>
  <c r="C3" i="3"/>
  <c r="C4" i="3"/>
  <c r="C5" i="3"/>
  <c r="C6" i="3"/>
  <c r="C7" i="3"/>
  <c r="C8" i="3"/>
</calcChain>
</file>

<file path=xl/sharedStrings.xml><?xml version="1.0" encoding="utf-8"?>
<sst xmlns="http://schemas.openxmlformats.org/spreadsheetml/2006/main" count="18" uniqueCount="9">
  <si>
    <t>Артикул</t>
  </si>
  <si>
    <t>MVA20-1-001-B</t>
  </si>
  <si>
    <t>MVA20-1-040-B</t>
  </si>
  <si>
    <t>MVA40-4-025-D</t>
  </si>
  <si>
    <t>MOP20-2-B</t>
  </si>
  <si>
    <t>SVA10-3-0040-R</t>
  </si>
  <si>
    <t>LF35-33U68-2R</t>
  </si>
  <si>
    <t>CP100-1U110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</si>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</sst>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charset val="13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rgb="FFFFC000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indent="4"/>
    </xf>
    <xf numFmtId="49" fontId="0" fillId="0" borderId="0" xfId="0" applyNumberFormat="1"/>
    <xf numFmtId="0" fontId="0" fillId="0" borderId="3" xfId="0" applyBorder="1"/>
    <xf numFmtId="0" fontId="1" fillId="2" borderId="4" xfId="0" applyFont="1" applyFill="1" applyBorder="1" applyAlignment="1">
      <alignment horizontal="left" indent="4"/>
    </xf>
    <xf numFmtId="164" fontId="3" fillId="3" borderId="2" xfId="1" applyNumberFormat="1" applyFont="1" applyFill="1" applyBorder="1" applyAlignment="1">
      <alignment horizontal="left"/>
    </xf>
    <xf numFmtId="0" fontId="2" fillId="2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2" sqref="D2"/>
    </sheetView>
  </sheetViews>
  <sheetFormatPr defaultRowHeight="15"/>
  <cols>
    <col min="1" max="1" width="26" customWidth="1"/>
  </cols>
  <sheetData>
    <row r="1" spans="1:4">
      <c r="A1" s="3" t="s">
        <v>0</v>
      </c>
      <c r="B1" s="3" t="s">
        <v>8</v>
      </c>
    </row>
    <row r="2" spans="1:4">
      <c r="A2" s="4" t="s">
        <v>1</v>
      </c>
      <c r="B2" s="2">
        <v>106.9276</v>
      </c>
      <c r="C2">
        <f>IFERROR(VLOOKUP(A2,'2'!A$2:B$33,2,),)</f>
        <v>104.5065</v>
      </c>
      <c r="D2">
        <f>SUMIF('2'!A:A,A2,'2'!B:B)</f>
        <v>104.5065</v>
      </c>
    </row>
    <row r="3" spans="1:4">
      <c r="A3" s="1" t="s">
        <v>2</v>
      </c>
      <c r="B3" s="2">
        <v>88.23360000000001</v>
      </c>
      <c r="C3">
        <f>IFERROR(VLOOKUP(A3,'2'!A$2:B$33,2,),)</f>
        <v>86.236499999999992</v>
      </c>
      <c r="D3">
        <f>SUMIF('2'!A:A,A3,'2'!B:B)</f>
        <v>86.236499999999992</v>
      </c>
    </row>
    <row r="4" spans="1:4">
      <c r="A4" s="1" t="s">
        <v>3</v>
      </c>
      <c r="B4" s="2">
        <v>1514.6143999999999</v>
      </c>
      <c r="C4">
        <f>IFERROR(VLOOKUP(A4,'2'!A$2:B$33,2,),)</f>
        <v>1480.3319999999999</v>
      </c>
      <c r="D4">
        <f>SUMIF('2'!A:A,A4,'2'!B:B)</f>
        <v>1480.3319999999999</v>
      </c>
    </row>
    <row r="5" spans="1:4">
      <c r="A5" s="1" t="s">
        <v>4</v>
      </c>
      <c r="B5" s="2">
        <v>260.4316</v>
      </c>
      <c r="C5">
        <f>IFERROR(VLOOKUP(A5,'2'!A$2:B$33,2,),)</f>
        <v>254.541</v>
      </c>
      <c r="D5">
        <f>SUMIF('2'!A:A,A5,'2'!B:B)</f>
        <v>254.541</v>
      </c>
    </row>
    <row r="6" spans="1:4">
      <c r="A6" s="1" t="s">
        <v>5</v>
      </c>
      <c r="B6" s="2">
        <v>1767.5476000000001</v>
      </c>
      <c r="C6">
        <f>IFERROR(VLOOKUP(A6,'2'!A$2:B$33,2,),)</f>
        <v>1727.5440000000001</v>
      </c>
      <c r="D6">
        <f>SUMIF('2'!A:A,A6,'2'!B:B)</f>
        <v>1727.5440000000001</v>
      </c>
    </row>
    <row r="7" spans="1:4">
      <c r="A7" s="1" t="s">
        <v>6</v>
      </c>
      <c r="B7" s="2">
        <v>5377.3720000000003</v>
      </c>
      <c r="C7">
        <f>IFERROR(VLOOKUP(A7,'2'!A$2:B$33,2,),)</f>
        <v>7043.683500000001</v>
      </c>
      <c r="D7">
        <f>SUMIF('2'!A:A,A7,'2'!B:B)</f>
        <v>7043.683500000001</v>
      </c>
    </row>
    <row r="8" spans="1:4">
      <c r="A8" s="1" t="s">
        <v>7</v>
      </c>
      <c r="B8" s="2">
        <v>371.08240000000001</v>
      </c>
      <c r="C8">
        <f>IFERROR(VLOOKUP(A8,'2'!A$2:B$33,2,),)</f>
        <v>729.08850000000007</v>
      </c>
      <c r="D8">
        <f>SUMIF('2'!A:A,A8,'2'!B:B)</f>
        <v>729.08850000000007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:C8"/>
    </sheetView>
  </sheetViews>
  <sheetFormatPr defaultRowHeight="15"/>
  <cols>
    <col min="1" max="1" width="16.85546875" customWidth="1"/>
    <col min="2" max="2" width="17.85546875" customWidth="1"/>
  </cols>
  <sheetData>
    <row r="1" spans="1:3">
      <c r="A1" s="3" t="s">
        <v>0</v>
      </c>
      <c r="B1" s="3" t="s">
        <v>8</v>
      </c>
    </row>
    <row r="2" spans="1:3">
      <c r="A2" s="6" t="s">
        <v>6</v>
      </c>
      <c r="B2" s="5">
        <v>7043.683500000001</v>
      </c>
      <c r="C2">
        <f>IFERROR(VLOOKUP(A2,'1'!A$2:B$33,2,),)</f>
        <v>5377.3720000000003</v>
      </c>
    </row>
    <row r="3" spans="1:3">
      <c r="A3" s="6" t="s">
        <v>7</v>
      </c>
      <c r="B3" s="5">
        <v>729.08850000000007</v>
      </c>
      <c r="C3">
        <f>IFERROR(VLOOKUP(A3,'1'!A$2:B$33,2,),)</f>
        <v>371.08240000000001</v>
      </c>
    </row>
    <row r="4" spans="1:3">
      <c r="A4" s="6" t="s">
        <v>1</v>
      </c>
      <c r="B4" s="5">
        <v>104.5065</v>
      </c>
      <c r="C4">
        <f>IFERROR(VLOOKUP(A4,'1'!A$2:B$33,2,),)</f>
        <v>106.9276</v>
      </c>
    </row>
    <row r="5" spans="1:3">
      <c r="A5" s="6" t="s">
        <v>3</v>
      </c>
      <c r="B5" s="5">
        <v>1480.3319999999999</v>
      </c>
      <c r="C5">
        <f>IFERROR(VLOOKUP(A5,'1'!A$2:B$33,2,),)</f>
        <v>1514.6143999999999</v>
      </c>
    </row>
    <row r="6" spans="1:3">
      <c r="A6" s="6" t="s">
        <v>2</v>
      </c>
      <c r="B6" s="5">
        <v>86.236499999999992</v>
      </c>
      <c r="C6">
        <f>IFERROR(VLOOKUP(A6,'1'!A$2:B$33,2,),)</f>
        <v>88.23360000000001</v>
      </c>
    </row>
    <row r="7" spans="1:3">
      <c r="A7" s="6" t="s">
        <v>5</v>
      </c>
      <c r="B7" s="5">
        <v>1727.5440000000001</v>
      </c>
      <c r="C7">
        <f>IFERROR(VLOOKUP(A7,'1'!A$2:B$33,2,),)</f>
        <v>1767.5476000000001</v>
      </c>
    </row>
    <row r="8" spans="1:3">
      <c r="A8" s="6" t="s">
        <v>4</v>
      </c>
      <c r="B8" s="5">
        <v>254.541</v>
      </c>
      <c r="C8">
        <f>IFERROR(VLOOKUP(A8,'1'!A$2:B$33,2,),)</f>
        <v>260.4316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Сарачан Анастасия Юрьевна</dc:creator>
  <cp:lastModifiedBy>ГАВ</cp:lastModifiedBy>
  <dcterms:created xsi:type="dcterms:W3CDTF">2019-04-12T07:24:53Z</dcterms:created>
  <dcterms:modified xsi:type="dcterms:W3CDTF">2019-04-12T09:30:57Z</dcterms:modified>
</cp:coreProperties>
</file>