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15" activeTab="1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2" i="2"/>
  <c r="F3" i="2"/>
  <c r="F4" i="2"/>
  <c r="F5" i="2"/>
  <c r="F6" i="2"/>
  <c r="F2" i="2"/>
  <c r="B3" i="2"/>
  <c r="B4" i="2"/>
  <c r="B5" i="2"/>
  <c r="B6" i="2"/>
  <c r="B7" i="2"/>
  <c r="B8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2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" i="2"/>
  <c r="C1" i="2"/>
  <c r="C2" i="2"/>
  <c r="C4" i="2"/>
  <c r="C6" i="2"/>
  <c r="C8" i="2"/>
  <c r="C10" i="2"/>
  <c r="C12" i="2"/>
  <c r="C14" i="2"/>
  <c r="C16" i="2"/>
  <c r="C18" i="2"/>
  <c r="C20" i="2"/>
  <c r="C22" i="2"/>
  <c r="C24" i="2"/>
  <c r="C26" i="2"/>
  <c r="C28" i="2"/>
  <c r="A1" i="2"/>
  <c r="C3" i="2" s="1"/>
  <c r="C29" i="2" l="1"/>
  <c r="C27" i="2"/>
  <c r="C25" i="2"/>
  <c r="C23" i="2"/>
  <c r="C21" i="2"/>
  <c r="C19" i="2"/>
  <c r="C17" i="2"/>
  <c r="C15" i="2"/>
  <c r="C13" i="2"/>
  <c r="C11" i="2"/>
  <c r="C9" i="2"/>
  <c r="C7" i="2"/>
  <c r="C5" i="2"/>
  <c r="C3" i="1" l="1"/>
  <c r="C4" i="1" s="1"/>
  <c r="C5" i="1" s="1"/>
  <c r="C6" i="1" s="1"/>
  <c r="I3" i="1"/>
  <c r="I4" i="1" s="1"/>
  <c r="I5" i="1" s="1"/>
  <c r="I6" i="1" s="1"/>
  <c r="G3" i="1"/>
  <c r="G4" i="1" s="1"/>
  <c r="G5" i="1" s="1"/>
  <c r="G6" i="1" s="1"/>
  <c r="E3" i="1"/>
  <c r="E4" i="1" s="1"/>
  <c r="E5" i="1" s="1"/>
  <c r="E6" i="1" s="1"/>
</calcChain>
</file>

<file path=xl/sharedStrings.xml><?xml version="1.0" encoding="utf-8"?>
<sst xmlns="http://schemas.openxmlformats.org/spreadsheetml/2006/main" count="32" uniqueCount="16">
  <si>
    <t>январь1</t>
  </si>
  <si>
    <t>январь2</t>
  </si>
  <si>
    <t>февраль1</t>
  </si>
  <si>
    <t>февраль2</t>
  </si>
  <si>
    <t>март1</t>
  </si>
  <si>
    <t>март2</t>
  </si>
  <si>
    <t>апрель1</t>
  </si>
  <si>
    <t>апрель2</t>
  </si>
  <si>
    <t>МОЛОКО</t>
  </si>
  <si>
    <t>САХАР</t>
  </si>
  <si>
    <t>МУКА</t>
  </si>
  <si>
    <t>МАСЛО</t>
  </si>
  <si>
    <t>Код</t>
  </si>
  <si>
    <t>1. Необходимо выбрать уникальные значения</t>
  </si>
  <si>
    <t>2. Просуммировать согласно значений</t>
  </si>
  <si>
    <t>Тупой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</si>
</sst>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" x14ac:knownFonts="1">
    <font>
      <sz val="11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B4" sqref="B4"/>
    </sheetView>
  </sheetViews>
  <sheetFormatPr defaultRowHeight="15" x14ac:dyDescent="0.25"/>
  <cols>
    <col min="1" max="1" width="5.85546875" customWidth="1"/>
    <col min="2" max="2" width="11.42578125" customWidth="1"/>
    <col min="14" max="14" width="43.140625" customWidth="1"/>
  </cols>
  <sheetData>
    <row r="1" spans="1:19" x14ac:dyDescent="0.25">
      <c r="A1" s="3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/>
      <c r="K1" s="1"/>
      <c r="L1" s="1"/>
      <c r="M1" s="1"/>
      <c r="N1" s="5" t="s">
        <v>13</v>
      </c>
      <c r="O1" s="1"/>
      <c r="P1" s="1"/>
      <c r="Q1" s="1"/>
      <c r="R1" s="1"/>
      <c r="S1" s="1"/>
    </row>
    <row r="2" spans="1:19" x14ac:dyDescent="0.25">
      <c r="A2" s="4">
        <v>1</v>
      </c>
      <c r="B2" s="6" t="s">
        <v>8</v>
      </c>
      <c r="C2" s="7">
        <v>25</v>
      </c>
      <c r="D2" s="6" t="s">
        <v>10</v>
      </c>
      <c r="E2" s="7">
        <v>45</v>
      </c>
      <c r="F2" s="6" t="s">
        <v>9</v>
      </c>
      <c r="G2" s="7">
        <v>65</v>
      </c>
      <c r="H2" s="6" t="s">
        <v>11</v>
      </c>
      <c r="I2" s="7">
        <v>85</v>
      </c>
      <c r="N2" s="7" t="s">
        <v>14</v>
      </c>
    </row>
    <row r="3" spans="1:19" x14ac:dyDescent="0.25">
      <c r="A3" s="4">
        <v>2</v>
      </c>
      <c r="B3" s="6" t="s">
        <v>9</v>
      </c>
      <c r="C3" s="7">
        <f>C2+6</f>
        <v>31</v>
      </c>
      <c r="D3" s="6" t="s">
        <v>11</v>
      </c>
      <c r="E3" s="7">
        <f>E2+6</f>
        <v>51</v>
      </c>
      <c r="F3" s="6" t="s">
        <v>8</v>
      </c>
      <c r="G3" s="7">
        <f>G2+6</f>
        <v>71</v>
      </c>
      <c r="H3" s="6" t="s">
        <v>8</v>
      </c>
      <c r="I3" s="7">
        <f>I2+6</f>
        <v>91</v>
      </c>
    </row>
    <row r="4" spans="1:19" x14ac:dyDescent="0.25">
      <c r="A4" s="4">
        <v>3</v>
      </c>
      <c r="B4" s="6" t="s">
        <v>11</v>
      </c>
      <c r="C4" s="7">
        <f t="shared" ref="C4:C6" si="0">C3+6</f>
        <v>37</v>
      </c>
      <c r="D4" s="6" t="s">
        <v>8</v>
      </c>
      <c r="E4" s="7">
        <f t="shared" ref="E4:E6" si="1">E3+6</f>
        <v>57</v>
      </c>
      <c r="F4" s="6" t="s">
        <v>10</v>
      </c>
      <c r="G4" s="7">
        <f t="shared" ref="G4:G6" si="2">G3+6</f>
        <v>77</v>
      </c>
      <c r="H4" s="6" t="s">
        <v>10</v>
      </c>
      <c r="I4" s="7">
        <f t="shared" ref="I4:I6" si="3">I3+6</f>
        <v>97</v>
      </c>
    </row>
    <row r="5" spans="1:19" x14ac:dyDescent="0.25">
      <c r="A5" s="4">
        <v>4</v>
      </c>
      <c r="B5" s="6" t="s">
        <v>11</v>
      </c>
      <c r="C5" s="7">
        <f t="shared" si="0"/>
        <v>43</v>
      </c>
      <c r="D5" s="6" t="s">
        <v>10</v>
      </c>
      <c r="E5" s="7">
        <f t="shared" si="1"/>
        <v>63</v>
      </c>
      <c r="F5" s="6" t="s">
        <v>9</v>
      </c>
      <c r="G5" s="7">
        <f t="shared" si="2"/>
        <v>83</v>
      </c>
      <c r="H5" s="6" t="s">
        <v>11</v>
      </c>
      <c r="I5" s="7">
        <f t="shared" si="3"/>
        <v>103</v>
      </c>
      <c r="M5" s="3"/>
    </row>
    <row r="6" spans="1:19" x14ac:dyDescent="0.25">
      <c r="A6" s="4">
        <v>5</v>
      </c>
      <c r="B6" s="6" t="s">
        <v>9</v>
      </c>
      <c r="C6" s="7">
        <f t="shared" si="0"/>
        <v>49</v>
      </c>
      <c r="D6" s="6" t="s">
        <v>8</v>
      </c>
      <c r="E6" s="7">
        <f t="shared" si="1"/>
        <v>69</v>
      </c>
      <c r="F6" s="6" t="s">
        <v>10</v>
      </c>
      <c r="G6" s="7">
        <f t="shared" si="2"/>
        <v>89</v>
      </c>
      <c r="H6" s="6" t="s">
        <v>11</v>
      </c>
      <c r="I6" s="7">
        <f t="shared" si="3"/>
        <v>109</v>
      </c>
      <c r="M6" s="4"/>
    </row>
    <row r="7" spans="1:19" x14ac:dyDescent="0.25">
      <c r="B7" s="8"/>
      <c r="C7" s="8"/>
      <c r="D7" s="8"/>
      <c r="E7" s="8"/>
      <c r="F7" s="8"/>
      <c r="G7" s="8"/>
      <c r="H7" s="8"/>
      <c r="I7" s="8"/>
      <c r="M7" s="4"/>
    </row>
    <row r="8" spans="1:19" x14ac:dyDescent="0.25">
      <c r="M8" s="4"/>
    </row>
    <row r="9" spans="1:19" x14ac:dyDescent="0.25">
      <c r="M9" s="4"/>
    </row>
    <row r="10" spans="1:19" x14ac:dyDescent="0.25">
      <c r="M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2" sqref="F2"/>
    </sheetView>
  </sheetViews>
  <sheetFormatPr defaultRowHeight="15" x14ac:dyDescent="0.25"/>
  <cols>
    <col min="3" max="3" width="12.28515625" customWidth="1"/>
    <col min="6" max="6" width="10.7109375" bestFit="1" customWidth="1"/>
    <col min="7" max="7" width="4" bestFit="1" customWidth="1"/>
  </cols>
  <sheetData>
    <row r="1" spans="1:7" x14ac:dyDescent="0.25">
      <c r="A1">
        <f>MATCH(9E+307,Лист1!A:A)-1</f>
        <v>5</v>
      </c>
      <c r="B1" s="6">
        <v>1</v>
      </c>
      <c r="C1" t="str">
        <f>INDEX(Лист1!$1:$1048576,MOD(ROW()-1,A$1)+2,ROUNDUP(ROW()/A$1,)*2)</f>
        <v>МОЛОКО</v>
      </c>
      <c r="D1">
        <f>INDEX(Лист1!$1:$1048576,MOD(ROW()-1,A$1)+2,ROUNDUP(ROW()/A$1,)*2+1)</f>
        <v>25</v>
      </c>
      <c r="F1" t="s">
        <v>15</v>
      </c>
    </row>
    <row r="2" spans="1:7" x14ac:dyDescent="0.25">
      <c r="B2">
        <f>IF(AND(C2&lt;&gt;0,MATCH(C2,C$1:C2,)=ROW()),B1+1,B1)</f>
        <v>2</v>
      </c>
      <c r="C2" t="str">
        <f>INDEX(Лист1!$1:$1048576,MOD(ROW()-1,A$1)+2,ROUNDUP(ROW()/A$1,)*2)</f>
        <v>САХАР</v>
      </c>
      <c r="D2">
        <f>INDEX(Лист1!$1:$1048576,MOD(ROW()-1,A$1)+2,ROUNDUP(ROW()/A$1,)*2+1)</f>
        <v>31</v>
      </c>
      <c r="F2" s="6" t="str">
        <f>IFERROR(VLOOKUP(ROW(F1),B:C,2,),"")</f>
        <v>МОЛОКО</v>
      </c>
      <c r="G2" s="7">
        <f>IF(F2="","",SUMIF(C:C,F2,D:D))</f>
        <v>313</v>
      </c>
    </row>
    <row r="3" spans="1:7" x14ac:dyDescent="0.25">
      <c r="B3">
        <f>IF(AND(C3&lt;&gt;0,MATCH(C3,C$1:C3,)=ROW()),B2+1,B2)</f>
        <v>3</v>
      </c>
      <c r="C3" t="str">
        <f>INDEX(Лист1!$1:$1048576,MOD(ROW()-1,A$1)+2,ROUNDUP(ROW()/A$1,)*2)</f>
        <v>МАСЛО</v>
      </c>
      <c r="D3">
        <f>INDEX(Лист1!$1:$1048576,MOD(ROW()-1,A$1)+2,ROUNDUP(ROW()/A$1,)*2+1)</f>
        <v>37</v>
      </c>
      <c r="F3" s="6" t="str">
        <f t="shared" ref="F3:F6" si="0">IFERROR(VLOOKUP(ROW(F2),B:C,2,),"")</f>
        <v>САХАР</v>
      </c>
      <c r="G3" s="7">
        <f t="shared" ref="G3:G6" si="1">IF(F3="","",SUMIF(C:C,F3,D:D))</f>
        <v>228</v>
      </c>
    </row>
    <row r="4" spans="1:7" x14ac:dyDescent="0.25">
      <c r="B4">
        <f>IF(AND(C4&lt;&gt;0,MATCH(C4,C$1:C4,)=ROW()),B3+1,B3)</f>
        <v>3</v>
      </c>
      <c r="C4" t="str">
        <f>INDEX(Лист1!$1:$1048576,MOD(ROW()-1,A$1)+2,ROUNDUP(ROW()/A$1,)*2)</f>
        <v>МАСЛО</v>
      </c>
      <c r="D4">
        <f>INDEX(Лист1!$1:$1048576,MOD(ROW()-1,A$1)+2,ROUNDUP(ROW()/A$1,)*2+1)</f>
        <v>43</v>
      </c>
      <c r="F4" s="6" t="str">
        <f t="shared" si="0"/>
        <v>МАСЛО</v>
      </c>
      <c r="G4" s="7">
        <f t="shared" si="1"/>
        <v>428</v>
      </c>
    </row>
    <row r="5" spans="1:7" x14ac:dyDescent="0.25">
      <c r="B5">
        <f>IF(AND(C5&lt;&gt;0,MATCH(C5,C$1:C5,)=ROW()),B4+1,B4)</f>
        <v>3</v>
      </c>
      <c r="C5" t="str">
        <f>INDEX(Лист1!$1:$1048576,MOD(ROW()-1,A$1)+2,ROUNDUP(ROW()/A$1,)*2)</f>
        <v>САХАР</v>
      </c>
      <c r="D5">
        <f>INDEX(Лист1!$1:$1048576,MOD(ROW()-1,A$1)+2,ROUNDUP(ROW()/A$1,)*2+1)</f>
        <v>49</v>
      </c>
      <c r="F5" s="6" t="str">
        <f t="shared" si="0"/>
        <v>МУКА</v>
      </c>
      <c r="G5" s="7">
        <f t="shared" si="1"/>
        <v>371</v>
      </c>
    </row>
    <row r="6" spans="1:7" x14ac:dyDescent="0.25">
      <c r="B6">
        <f>IF(AND(C6&lt;&gt;0,MATCH(C6,C$1:C6,)=ROW()),B5+1,B5)</f>
        <v>4</v>
      </c>
      <c r="C6" t="str">
        <f>INDEX(Лист1!$1:$1048576,MOD(ROW()-1,A$1)+2,ROUNDUP(ROW()/A$1,)*2)</f>
        <v>МУКА</v>
      </c>
      <c r="D6">
        <f>INDEX(Лист1!$1:$1048576,MOD(ROW()-1,A$1)+2,ROUNDUP(ROW()/A$1,)*2+1)</f>
        <v>45</v>
      </c>
      <c r="F6" s="6" t="str">
        <f t="shared" si="0"/>
        <v/>
      </c>
      <c r="G6" s="7" t="str">
        <f t="shared" si="1"/>
        <v/>
      </c>
    </row>
    <row r="7" spans="1:7" x14ac:dyDescent="0.25">
      <c r="B7">
        <f>IF(AND(C7&lt;&gt;0,MATCH(C7,C$1:C7,)=ROW()),B6+1,B6)</f>
        <v>4</v>
      </c>
      <c r="C7" t="str">
        <f>INDEX(Лист1!$1:$1048576,MOD(ROW()-1,A$1)+2,ROUNDUP(ROW()/A$1,)*2)</f>
        <v>МАСЛО</v>
      </c>
      <c r="D7">
        <f>INDEX(Лист1!$1:$1048576,MOD(ROW()-1,A$1)+2,ROUNDUP(ROW()/A$1,)*2+1)</f>
        <v>51</v>
      </c>
    </row>
    <row r="8" spans="1:7" x14ac:dyDescent="0.25">
      <c r="B8">
        <f>IF(AND(C8&lt;&gt;0,MATCH(C8,C$1:C8,)=ROW()),B7+1,B7)</f>
        <v>4</v>
      </c>
      <c r="C8" t="str">
        <f>INDEX(Лист1!$1:$1048576,MOD(ROW()-1,A$1)+2,ROUNDUP(ROW()/A$1,)*2)</f>
        <v>МОЛОКО</v>
      </c>
      <c r="D8">
        <f>INDEX(Лист1!$1:$1048576,MOD(ROW()-1,A$1)+2,ROUNDUP(ROW()/A$1,)*2+1)</f>
        <v>57</v>
      </c>
    </row>
    <row r="9" spans="1:7" x14ac:dyDescent="0.25">
      <c r="B9">
        <f>IF(AND(C9&lt;&gt;0,MATCH(C9,C$1:C9,)=ROW()),B8+1,B8)</f>
        <v>4</v>
      </c>
      <c r="C9" t="str">
        <f>INDEX(Лист1!$1:$1048576,MOD(ROW()-1,A$1)+2,ROUNDUP(ROW()/A$1,)*2)</f>
        <v>МУКА</v>
      </c>
      <c r="D9">
        <f>INDEX(Лист1!$1:$1048576,MOD(ROW()-1,A$1)+2,ROUNDUP(ROW()/A$1,)*2+1)</f>
        <v>63</v>
      </c>
    </row>
    <row r="10" spans="1:7" x14ac:dyDescent="0.25">
      <c r="B10">
        <f>IF(AND(C10&lt;&gt;0,MATCH(C10,C$1:C10,)=ROW()),B9+1,B9)</f>
        <v>4</v>
      </c>
      <c r="C10" t="str">
        <f>INDEX(Лист1!$1:$1048576,MOD(ROW()-1,A$1)+2,ROUNDUP(ROW()/A$1,)*2)</f>
        <v>МОЛОКО</v>
      </c>
      <c r="D10">
        <f>INDEX(Лист1!$1:$1048576,MOD(ROW()-1,A$1)+2,ROUNDUP(ROW()/A$1,)*2+1)</f>
        <v>69</v>
      </c>
    </row>
    <row r="11" spans="1:7" x14ac:dyDescent="0.25">
      <c r="B11">
        <f>IF(AND(C11&lt;&gt;0,MATCH(C11,C$1:C11,)=ROW()),B10+1,B10)</f>
        <v>4</v>
      </c>
      <c r="C11" t="str">
        <f>INDEX(Лист1!$1:$1048576,MOD(ROW()-1,A$1)+2,ROUNDUP(ROW()/A$1,)*2)</f>
        <v>САХАР</v>
      </c>
      <c r="D11">
        <f>INDEX(Лист1!$1:$1048576,MOD(ROW()-1,A$1)+2,ROUNDUP(ROW()/A$1,)*2+1)</f>
        <v>65</v>
      </c>
    </row>
    <row r="12" spans="1:7" x14ac:dyDescent="0.25">
      <c r="B12">
        <f>IF(AND(C12&lt;&gt;0,MATCH(C12,C$1:C12,)=ROW()),B11+1,B11)</f>
        <v>4</v>
      </c>
      <c r="C12" t="str">
        <f>INDEX(Лист1!$1:$1048576,MOD(ROW()-1,A$1)+2,ROUNDUP(ROW()/A$1,)*2)</f>
        <v>МОЛОКО</v>
      </c>
      <c r="D12">
        <f>INDEX(Лист1!$1:$1048576,MOD(ROW()-1,A$1)+2,ROUNDUP(ROW()/A$1,)*2+1)</f>
        <v>71</v>
      </c>
    </row>
    <row r="13" spans="1:7" x14ac:dyDescent="0.25">
      <c r="B13">
        <f>IF(AND(C13&lt;&gt;0,MATCH(C13,C$1:C13,)=ROW()),B12+1,B12)</f>
        <v>4</v>
      </c>
      <c r="C13" t="str">
        <f>INDEX(Лист1!$1:$1048576,MOD(ROW()-1,A$1)+2,ROUNDUP(ROW()/A$1,)*2)</f>
        <v>МУКА</v>
      </c>
      <c r="D13">
        <f>INDEX(Лист1!$1:$1048576,MOD(ROW()-1,A$1)+2,ROUNDUP(ROW()/A$1,)*2+1)</f>
        <v>77</v>
      </c>
    </row>
    <row r="14" spans="1:7" x14ac:dyDescent="0.25">
      <c r="B14">
        <f>IF(AND(C14&lt;&gt;0,MATCH(C14,C$1:C14,)=ROW()),B13+1,B13)</f>
        <v>4</v>
      </c>
      <c r="C14" t="str">
        <f>INDEX(Лист1!$1:$1048576,MOD(ROW()-1,A$1)+2,ROUNDUP(ROW()/A$1,)*2)</f>
        <v>САХАР</v>
      </c>
      <c r="D14">
        <f>INDEX(Лист1!$1:$1048576,MOD(ROW()-1,A$1)+2,ROUNDUP(ROW()/A$1,)*2+1)</f>
        <v>83</v>
      </c>
    </row>
    <row r="15" spans="1:7" x14ac:dyDescent="0.25">
      <c r="B15">
        <f>IF(AND(C15&lt;&gt;0,MATCH(C15,C$1:C15,)=ROW()),B14+1,B14)</f>
        <v>4</v>
      </c>
      <c r="C15" t="str">
        <f>INDEX(Лист1!$1:$1048576,MOD(ROW()-1,A$1)+2,ROUNDUP(ROW()/A$1,)*2)</f>
        <v>МУКА</v>
      </c>
      <c r="D15">
        <f>INDEX(Лист1!$1:$1048576,MOD(ROW()-1,A$1)+2,ROUNDUP(ROW()/A$1,)*2+1)</f>
        <v>89</v>
      </c>
    </row>
    <row r="16" spans="1:7" x14ac:dyDescent="0.25">
      <c r="B16">
        <f>IF(AND(C16&lt;&gt;0,MATCH(C16,C$1:C16,)=ROW()),B15+1,B15)</f>
        <v>4</v>
      </c>
      <c r="C16" t="str">
        <f>INDEX(Лист1!$1:$1048576,MOD(ROW()-1,A$1)+2,ROUNDUP(ROW()/A$1,)*2)</f>
        <v>МАСЛО</v>
      </c>
      <c r="D16">
        <f>INDEX(Лист1!$1:$1048576,MOD(ROW()-1,A$1)+2,ROUNDUP(ROW()/A$1,)*2+1)</f>
        <v>85</v>
      </c>
    </row>
    <row r="17" spans="2:4" x14ac:dyDescent="0.25">
      <c r="B17">
        <f>IF(AND(C17&lt;&gt;0,MATCH(C17,C$1:C17,)=ROW()),B16+1,B16)</f>
        <v>4</v>
      </c>
      <c r="C17" t="str">
        <f>INDEX(Лист1!$1:$1048576,MOD(ROW()-1,A$1)+2,ROUNDUP(ROW()/A$1,)*2)</f>
        <v>МОЛОКО</v>
      </c>
      <c r="D17">
        <f>INDEX(Лист1!$1:$1048576,MOD(ROW()-1,A$1)+2,ROUNDUP(ROW()/A$1,)*2+1)</f>
        <v>91</v>
      </c>
    </row>
    <row r="18" spans="2:4" x14ac:dyDescent="0.25">
      <c r="B18">
        <f>IF(AND(C18&lt;&gt;0,MATCH(C18,C$1:C18,)=ROW()),B17+1,B17)</f>
        <v>4</v>
      </c>
      <c r="C18" t="str">
        <f>INDEX(Лист1!$1:$1048576,MOD(ROW()-1,A$1)+2,ROUNDUP(ROW()/A$1,)*2)</f>
        <v>МУКА</v>
      </c>
      <c r="D18">
        <f>INDEX(Лист1!$1:$1048576,MOD(ROW()-1,A$1)+2,ROUNDUP(ROW()/A$1,)*2+1)</f>
        <v>97</v>
      </c>
    </row>
    <row r="19" spans="2:4" x14ac:dyDescent="0.25">
      <c r="B19">
        <f>IF(AND(C19&lt;&gt;0,MATCH(C19,C$1:C19,)=ROW()),B18+1,B18)</f>
        <v>4</v>
      </c>
      <c r="C19" t="str">
        <f>INDEX(Лист1!$1:$1048576,MOD(ROW()-1,A$1)+2,ROUNDUP(ROW()/A$1,)*2)</f>
        <v>МАСЛО</v>
      </c>
      <c r="D19">
        <f>INDEX(Лист1!$1:$1048576,MOD(ROW()-1,A$1)+2,ROUNDUP(ROW()/A$1,)*2+1)</f>
        <v>103</v>
      </c>
    </row>
    <row r="20" spans="2:4" x14ac:dyDescent="0.25">
      <c r="B20">
        <f>IF(AND(C20&lt;&gt;0,MATCH(C20,C$1:C20,)=ROW()),B19+1,B19)</f>
        <v>4</v>
      </c>
      <c r="C20" t="str">
        <f>INDEX(Лист1!$1:$1048576,MOD(ROW()-1,A$1)+2,ROUNDUP(ROW()/A$1,)*2)</f>
        <v>МАСЛО</v>
      </c>
      <c r="D20">
        <f>INDEX(Лист1!$1:$1048576,MOD(ROW()-1,A$1)+2,ROUNDUP(ROW()/A$1,)*2+1)</f>
        <v>109</v>
      </c>
    </row>
    <row r="21" spans="2:4" x14ac:dyDescent="0.25">
      <c r="B21">
        <f>IF(AND(C21&lt;&gt;0,MATCH(C21,C$1:C21,)=ROW()),B20+1,B20)</f>
        <v>4</v>
      </c>
      <c r="C21">
        <f>INDEX(Лист1!$1:$1048576,MOD(ROW()-1,A$1)+2,ROUNDUP(ROW()/A$1,)*2)</f>
        <v>0</v>
      </c>
      <c r="D21">
        <f>INDEX(Лист1!$1:$1048576,MOD(ROW()-1,A$1)+2,ROUNDUP(ROW()/A$1,)*2+1)</f>
        <v>0</v>
      </c>
    </row>
    <row r="22" spans="2:4" x14ac:dyDescent="0.25">
      <c r="B22">
        <f>IF(AND(C22&lt;&gt;0,MATCH(C22,C$1:C22,)=ROW()),B21+1,B21)</f>
        <v>4</v>
      </c>
      <c r="C22">
        <f>INDEX(Лист1!$1:$1048576,MOD(ROW()-1,A$1)+2,ROUNDUP(ROW()/A$1,)*2)</f>
        <v>0</v>
      </c>
      <c r="D22">
        <f>INDEX(Лист1!$1:$1048576,MOD(ROW()-1,A$1)+2,ROUNDUP(ROW()/A$1,)*2+1)</f>
        <v>0</v>
      </c>
    </row>
    <row r="23" spans="2:4" x14ac:dyDescent="0.25">
      <c r="B23">
        <f>IF(AND(C23&lt;&gt;0,MATCH(C23,C$1:C23,)=ROW()),B22+1,B22)</f>
        <v>4</v>
      </c>
      <c r="C23">
        <f>INDEX(Лист1!$1:$1048576,MOD(ROW()-1,A$1)+2,ROUNDUP(ROW()/A$1,)*2)</f>
        <v>0</v>
      </c>
      <c r="D23">
        <f>INDEX(Лист1!$1:$1048576,MOD(ROW()-1,A$1)+2,ROUNDUP(ROW()/A$1,)*2+1)</f>
        <v>0</v>
      </c>
    </row>
    <row r="24" spans="2:4" x14ac:dyDescent="0.25">
      <c r="B24">
        <f>IF(AND(C24&lt;&gt;0,MATCH(C24,C$1:C24,)=ROW()),B23+1,B23)</f>
        <v>4</v>
      </c>
      <c r="C24">
        <f>INDEX(Лист1!$1:$1048576,MOD(ROW()-1,A$1)+2,ROUNDUP(ROW()/A$1,)*2)</f>
        <v>0</v>
      </c>
      <c r="D24">
        <f>INDEX(Лист1!$1:$1048576,MOD(ROW()-1,A$1)+2,ROUNDUP(ROW()/A$1,)*2+1)</f>
        <v>0</v>
      </c>
    </row>
    <row r="25" spans="2:4" x14ac:dyDescent="0.25">
      <c r="B25">
        <f>IF(AND(C25&lt;&gt;0,MATCH(C25,C$1:C25,)=ROW()),B24+1,B24)</f>
        <v>4</v>
      </c>
      <c r="C25">
        <f>INDEX(Лист1!$1:$1048576,MOD(ROW()-1,A$1)+2,ROUNDUP(ROW()/A$1,)*2)</f>
        <v>0</v>
      </c>
      <c r="D25">
        <f>INDEX(Лист1!$1:$1048576,MOD(ROW()-1,A$1)+2,ROUNDUP(ROW()/A$1,)*2+1)</f>
        <v>0</v>
      </c>
    </row>
    <row r="26" spans="2:4" x14ac:dyDescent="0.25">
      <c r="B26">
        <f>IF(AND(C26&lt;&gt;0,MATCH(C26,C$1:C26,)=ROW()),B25+1,B25)</f>
        <v>4</v>
      </c>
      <c r="C26">
        <f>INDEX(Лист1!$1:$1048576,MOD(ROW()-1,A$1)+2,ROUNDUP(ROW()/A$1,)*2)</f>
        <v>0</v>
      </c>
      <c r="D26">
        <f>INDEX(Лист1!$1:$1048576,MOD(ROW()-1,A$1)+2,ROUNDUP(ROW()/A$1,)*2+1)</f>
        <v>0</v>
      </c>
    </row>
    <row r="27" spans="2:4" x14ac:dyDescent="0.25">
      <c r="B27">
        <f>IF(AND(C27&lt;&gt;0,MATCH(C27,C$1:C27,)=ROW()),B26+1,B26)</f>
        <v>4</v>
      </c>
      <c r="C27">
        <f>INDEX(Лист1!$1:$1048576,MOD(ROW()-1,A$1)+2,ROUNDUP(ROW()/A$1,)*2)</f>
        <v>0</v>
      </c>
      <c r="D27">
        <f>INDEX(Лист1!$1:$1048576,MOD(ROW()-1,A$1)+2,ROUNDUP(ROW()/A$1,)*2+1)</f>
        <v>0</v>
      </c>
    </row>
    <row r="28" spans="2:4" x14ac:dyDescent="0.25">
      <c r="B28">
        <f>IF(AND(C28&lt;&gt;0,MATCH(C28,C$1:C28,)=ROW()),B27+1,B27)</f>
        <v>4</v>
      </c>
      <c r="C28">
        <f>INDEX(Лист1!$1:$1048576,MOD(ROW()-1,A$1)+2,ROUNDUP(ROW()/A$1,)*2)</f>
        <v>0</v>
      </c>
      <c r="D28">
        <f>INDEX(Лист1!$1:$1048576,MOD(ROW()-1,A$1)+2,ROUNDUP(ROW()/A$1,)*2+1)</f>
        <v>0</v>
      </c>
    </row>
    <row r="29" spans="2:4" x14ac:dyDescent="0.25">
      <c r="B29">
        <f>IF(AND(C29&lt;&gt;0,MATCH(C29,C$1:C29,)=ROW()),B28+1,B28)</f>
        <v>4</v>
      </c>
      <c r="C29">
        <f>INDEX(Лист1!$1:$1048576,MOD(ROW()-1,A$1)+2,ROUNDUP(ROW()/A$1,)*2)</f>
        <v>0</v>
      </c>
      <c r="D29">
        <f>INDEX(Лист1!$1:$1048576,MOD(ROW()-1,A$1)+2,ROUNDUP(ROW()/A$1,)*2+1)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Воронов</dc:creator>
  <cp:lastModifiedBy>Intel</cp:lastModifiedBy>
  <dcterms:created xsi:type="dcterms:W3CDTF">2019-04-19T11:17:24Z</dcterms:created>
  <dcterms:modified xsi:type="dcterms:W3CDTF">2019-04-19T11:52:56Z</dcterms:modified>
</cp:coreProperties>
</file>