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810" yWindow="-120" windowWidth="19800" windowHeight="11760" tabRatio="502"/>
  </bookViews>
  <sheets>
    <sheet name="Лист1" sheetId="1" r:id="rId1"/>
    <sheet name="Лист2" sheetId="6" r:id="rId2"/>
  </sheets>
  <definedNames>
    <definedName name="_xlnm._FilterDatabase" localSheetId="0" hidden="1">Лист1!$A$1:$B$1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2" i="1"/>
  <c r="D3" i="1"/>
  <c r="D4" i="1"/>
  <c r="D5" i="1"/>
  <c r="D6" i="1"/>
  <c r="D7" i="1"/>
  <c r="D8" i="1"/>
  <c r="D9" i="1"/>
  <c r="D10" i="1"/>
  <c r="D2" i="1"/>
  <c r="B2" i="1"/>
  <c r="B3" i="1" a="1"/>
  <c r="B3" i="1" s="1"/>
  <c r="B4" i="1" a="1"/>
  <c r="B4" i="1"/>
  <c r="B5" i="1" a="1"/>
  <c r="B5" i="1" s="1"/>
  <c r="B6" i="1" a="1"/>
  <c r="B6" i="1"/>
  <c r="B7" i="1" a="1"/>
  <c r="B7" i="1" s="1"/>
  <c r="B8" i="1" a="1"/>
  <c r="B8" i="1"/>
  <c r="B9" i="1" a="1"/>
  <c r="B9" i="1" s="1"/>
  <c r="B10" i="1" a="1"/>
  <c r="B10" i="1" s="1"/>
</calcChain>
</file>

<file path=xl/sharedStrings.xml><?xml version="1.0" encoding="utf-8"?>
<sst xmlns="http://schemas.openxmlformats.org/spreadsheetml/2006/main" count="48" uniqueCount="31">
  <si>
    <t>DT#MIDI-клавиатура</t>
  </si>
  <si>
    <t>DT#MIDI Контроллер</t>
  </si>
  <si>
    <t>DT#DJ-контроллер</t>
  </si>
  <si>
    <t>DT#DJ-проигрыватель</t>
  </si>
  <si>
    <t>DT#DJ-Микшер</t>
  </si>
  <si>
    <t>DT#LED-прибор</t>
  </si>
  <si>
    <t>DT#DMX-рекордер</t>
  </si>
  <si>
    <t>DT#DMX кабель</t>
  </si>
  <si>
    <t>-</t>
  </si>
  <si>
    <t xml:space="preserve">Категория </t>
  </si>
  <si>
    <t>контроллер</t>
  </si>
  <si>
    <t>Микшер</t>
  </si>
  <si>
    <t>проигрыватель</t>
  </si>
  <si>
    <t>кабель</t>
  </si>
  <si>
    <t>передатчик</t>
  </si>
  <si>
    <t>рекордер</t>
  </si>
  <si>
    <t>прибор</t>
  </si>
  <si>
    <t>Контроллер</t>
  </si>
  <si>
    <t>клавиатура</t>
  </si>
  <si>
    <t>DT#LED</t>
  </si>
  <si>
    <t>DT#MID</t>
  </si>
  <si>
    <t>fgdfgadf</t>
  </si>
  <si>
    <t>Пример как надо:</t>
  </si>
  <si>
    <t>DT#DJ-к</t>
  </si>
  <si>
    <t>DT#DJ-М</t>
  </si>
  <si>
    <t>DT#DJ-п</t>
  </si>
  <si>
    <t>DT#DMX-к</t>
  </si>
  <si>
    <t>DT#DMX-п</t>
  </si>
  <si>
    <t>DT#DMX-р</t>
  </si>
  <si>
    <t>DT#MIDI-к</t>
  </si>
  <si>
    <t>Сейчас формула в колонке B (Лист1) находит значение ячейки колонки A(Лист1) в диапазоне B:B (Лист2). 
Затем вставляет значение фиксированной ячейки B1(Лист2). Надо, чтобы вставляла значение, ячейки, которая справа от найденного в диапазоне на втором листе.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</si>
</sst>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Fill="1" applyBorder="1"/>
    <xf numFmtId="0" fontId="0" fillId="3" borderId="1" xfId="0" applyFill="1" applyBorder="1"/>
    <xf numFmtId="0" fontId="0" fillId="0" borderId="6" xfId="0" applyFill="1" applyBorder="1"/>
    <xf numFmtId="0" fontId="0" fillId="0" borderId="7" xfId="0" applyFill="1" applyBorder="1"/>
    <xf numFmtId="0" fontId="0" fillId="2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5" xfId="0" applyFill="1" applyBorder="1"/>
    <xf numFmtId="0" fontId="0" fillId="2" borderId="7" xfId="0" applyFill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5" x14ac:dyDescent="0.25"/>
  <cols>
    <col min="1" max="1" width="28.28515625" customWidth="1"/>
    <col min="2" max="2" width="27" bestFit="1" customWidth="1"/>
    <col min="4" max="4" width="12" bestFit="1" customWidth="1"/>
  </cols>
  <sheetData>
    <row r="1" spans="1:5" x14ac:dyDescent="0.25">
      <c r="A1" t="s">
        <v>9</v>
      </c>
      <c r="B1" t="s">
        <v>8</v>
      </c>
    </row>
    <row r="2" spans="1:5" s="1" customFormat="1" x14ac:dyDescent="0.25">
      <c r="A2" s="1" t="s">
        <v>2</v>
      </c>
      <c r="B2" s="4">
        <f>SEARCH(Лист2!B$1:INDEX(Лист2!B:B,COUNTA(Лист2!B:B)),$A2)</f>
        <v>1</v>
      </c>
      <c r="D2" s="1" t="str">
        <f>LOOKUP(,-1/SEARCH(Лист2!B$2:B$23,$A2)/ISTEXT(Лист2!B$2:B$23),Лист2!C$2:C$99)</f>
        <v>контроллер</v>
      </c>
      <c r="E2" s="1" t="str">
        <f>LOOKUP(,-1/SEARCH(SUBSTITUTE(Лист2!B$2:B$23,"-","?"),$A2)/ISTEXT(Лист2!B$2:B$23),Лист2!C$2:C$99)</f>
        <v>контроллер</v>
      </c>
    </row>
    <row r="3" spans="1:5" s="2" customFormat="1" x14ac:dyDescent="0.25">
      <c r="A3" s="2" t="s">
        <v>4</v>
      </c>
      <c r="B3" s="4" t="str">
        <f t="array" ref="B3">IF(COUNT(SEARCH(Лист2!B$1:INDEX(Лист2!B:B,COUNTA(Лист2!B:B)),$A3)),B$1,"")</f>
        <v>-</v>
      </c>
      <c r="D3" s="1" t="str">
        <f>LOOKUP(,-1/SEARCH(Лист2!B$2:B$23,$A3)/ISTEXT(Лист2!B$2:B$23),Лист2!C$2:C$99)</f>
        <v>Микшер</v>
      </c>
      <c r="E3" s="1" t="str">
        <f>LOOKUP(,-1/SEARCH(SUBSTITUTE(Лист2!B$2:B$23,"-","?"),$A3)/ISTEXT(Лист2!B$2:B$23),Лист2!C$2:C$99)</f>
        <v>Микшер</v>
      </c>
    </row>
    <row r="4" spans="1:5" s="1" customFormat="1" x14ac:dyDescent="0.25">
      <c r="A4" s="1" t="s">
        <v>3</v>
      </c>
      <c r="B4" s="4" t="str">
        <f t="array" ref="B4">IF(COUNT(SEARCH(Лист2!B$1:INDEX(Лист2!B:B,COUNTA(Лист2!B:B)),$A4)),B$1,"")</f>
        <v>-</v>
      </c>
      <c r="D4" s="1" t="str">
        <f>LOOKUP(,-1/SEARCH(Лист2!B$2:B$23,$A4)/ISTEXT(Лист2!B$2:B$23),Лист2!C$2:C$99)</f>
        <v>проигрыватель</v>
      </c>
      <c r="E4" s="1" t="str">
        <f>LOOKUP(,-1/SEARCH(SUBSTITUTE(Лист2!B$2:B$23,"-","?"),$A4)/ISTEXT(Лист2!B$2:B$23),Лист2!C$2:C$99)</f>
        <v>проигрыватель</v>
      </c>
    </row>
    <row r="5" spans="1:5" s="2" customFormat="1" x14ac:dyDescent="0.25">
      <c r="A5" s="2" t="s">
        <v>7</v>
      </c>
      <c r="B5" s="4" t="str">
        <f t="array" ref="B5">IF(COUNT(SEARCH(Лист2!B$1:INDEX(Лист2!B:B,COUNTA(Лист2!B:B)),$A5)),B$1,"")</f>
        <v/>
      </c>
      <c r="D5" s="1" t="e">
        <f>LOOKUP(,-1/SEARCH(Лист2!B$2:B$23,$A5)/ISTEXT(Лист2!B$2:B$23),Лист2!C$2:C$99)</f>
        <v>#N/A</v>
      </c>
      <c r="E5" s="1" t="str">
        <f>LOOKUP(,-1/SEARCH(SUBSTITUTE(Лист2!B$2:B$23,"-","?"),$A5)/ISTEXT(Лист2!B$2:B$23),Лист2!C$2:C$99)</f>
        <v>кабель</v>
      </c>
    </row>
    <row r="6" spans="1:5" s="1" customFormat="1" x14ac:dyDescent="0.25">
      <c r="A6" s="1" t="s">
        <v>21</v>
      </c>
      <c r="B6" s="4" t="str">
        <f t="array" ref="B6">IF(COUNT(SEARCH(Лист2!B$1:INDEX(Лист2!B:B,COUNTA(Лист2!B:B)),$A6)),B$1,"")</f>
        <v/>
      </c>
      <c r="D6" s="1" t="e">
        <f>LOOKUP(,-1/SEARCH(Лист2!B$2:B$23,$A6)/ISTEXT(Лист2!B$2:B$23),Лист2!C$2:C$99)</f>
        <v>#N/A</v>
      </c>
      <c r="E6" s="1" t="e">
        <f>LOOKUP(,-1/SEARCH(SUBSTITUTE(Лист2!B$2:B$23,"-","?"),$A6)/ISTEXT(Лист2!B$2:B$23),Лист2!C$2:C$99)</f>
        <v>#N/A</v>
      </c>
    </row>
    <row r="7" spans="1:5" s="2" customFormat="1" x14ac:dyDescent="0.25">
      <c r="A7" s="2" t="s">
        <v>6</v>
      </c>
      <c r="B7" s="4" t="str">
        <f t="array" ref="B7">IF(COUNT(SEARCH(Лист2!B$1:INDEX(Лист2!B:B,COUNTA(Лист2!B:B)),$A7)),B$1,"")</f>
        <v>-</v>
      </c>
      <c r="D7" s="1" t="str">
        <f>LOOKUP(,-1/SEARCH(Лист2!B$2:B$23,$A7)/ISTEXT(Лист2!B$2:B$23),Лист2!C$2:C$99)</f>
        <v>рекордер</v>
      </c>
      <c r="E7" s="1" t="str">
        <f>LOOKUP(,-1/SEARCH(SUBSTITUTE(Лист2!B$2:B$23,"-","?"),$A7)/ISTEXT(Лист2!B$2:B$23),Лист2!C$2:C$99)</f>
        <v>рекордер</v>
      </c>
    </row>
    <row r="8" spans="1:5" s="1" customFormat="1" x14ac:dyDescent="0.25">
      <c r="A8" s="1" t="s">
        <v>5</v>
      </c>
      <c r="B8" s="4" t="str">
        <f t="array" ref="B8">IF(COUNT(SEARCH(Лист2!B$1:INDEX(Лист2!B:B,COUNTA(Лист2!B:B)),$A8)),B$1,"")</f>
        <v>-</v>
      </c>
      <c r="D8" s="1" t="str">
        <f>LOOKUP(,-1/SEARCH(Лист2!B$2:B$23,$A8)/ISTEXT(Лист2!B$2:B$23),Лист2!C$2:C$99)</f>
        <v>прибор</v>
      </c>
      <c r="E8" s="1" t="str">
        <f>LOOKUP(,-1/SEARCH(SUBSTITUTE(Лист2!B$2:B$23,"-","?"),$A8)/ISTEXT(Лист2!B$2:B$23),Лист2!C$2:C$99)</f>
        <v>прибор</v>
      </c>
    </row>
    <row r="9" spans="1:5" s="2" customFormat="1" x14ac:dyDescent="0.25">
      <c r="A9" s="2" t="s">
        <v>1</v>
      </c>
      <c r="B9" s="4" t="str">
        <f t="array" ref="B9">IF(COUNT(SEARCH(Лист2!B$1:INDEX(Лист2!B:B,COUNTA(Лист2!B:B)),$A9)),B$1,"")</f>
        <v>-</v>
      </c>
      <c r="D9" s="1" t="str">
        <f>LOOKUP(,-1/SEARCH(Лист2!B$2:B$23,$A9)/ISTEXT(Лист2!B$2:B$23),Лист2!C$2:C$99)</f>
        <v>клавиатура</v>
      </c>
      <c r="E9" s="1" t="str">
        <f>LOOKUP(,-1/SEARCH(SUBSTITUTE(Лист2!B$2:B$23,"-","?"),$A9)/ISTEXT(Лист2!B$2:B$23),Лист2!C$2:C$99)</f>
        <v>клавиатура</v>
      </c>
    </row>
    <row r="10" spans="1:5" s="1" customFormat="1" x14ac:dyDescent="0.25">
      <c r="A10" s="1" t="s">
        <v>0</v>
      </c>
      <c r="B10" s="4" t="str">
        <f t="array" ref="B10">IF(COUNT(SEARCH(Лист2!B$1:INDEX(Лист2!B:B,COUNTA(Лист2!B:B)),$A10)),B$1,"")</f>
        <v>-</v>
      </c>
      <c r="D10" s="1" t="str">
        <f>LOOKUP(,-1/SEARCH(Лист2!B$2:B$23,$A10)/ISTEXT(Лист2!B$2:B$23),Лист2!C$2:C$99)</f>
        <v>клавиатура</v>
      </c>
      <c r="E10" s="1" t="str">
        <f>LOOKUP(,-1/SEARCH(SUBSTITUTE(Лист2!B$2:B$23,"-","?"),$A10)/ISTEXT(Лист2!B$2:B$23),Лист2!C$2:C$99)</f>
        <v>клавиатура</v>
      </c>
    </row>
    <row r="11" spans="1:5" s="1" customFormat="1" ht="15.75" thickBot="1" x14ac:dyDescent="0.3"/>
    <row r="12" spans="1:5" ht="136.5" customHeight="1" thickBot="1" x14ac:dyDescent="0.3">
      <c r="A12" s="14" t="s">
        <v>30</v>
      </c>
      <c r="B12" s="15"/>
    </row>
    <row r="14" spans="1:5" ht="15.75" thickBot="1" x14ac:dyDescent="0.3">
      <c r="A14" t="s">
        <v>22</v>
      </c>
    </row>
    <row r="15" spans="1:5" x14ac:dyDescent="0.25">
      <c r="A15" s="11" t="s">
        <v>2</v>
      </c>
      <c r="B15" s="12" t="s">
        <v>10</v>
      </c>
    </row>
    <row r="16" spans="1:5" x14ac:dyDescent="0.25">
      <c r="A16" s="8" t="s">
        <v>4</v>
      </c>
      <c r="B16" s="13" t="s">
        <v>11</v>
      </c>
    </row>
    <row r="17" spans="1:2" x14ac:dyDescent="0.25">
      <c r="A17" s="6" t="s">
        <v>3</v>
      </c>
      <c r="B17" s="7" t="s">
        <v>12</v>
      </c>
    </row>
    <row r="18" spans="1:2" x14ac:dyDescent="0.25">
      <c r="A18" s="8" t="s">
        <v>7</v>
      </c>
      <c r="B18" s="13" t="s">
        <v>13</v>
      </c>
    </row>
    <row r="19" spans="1:2" x14ac:dyDescent="0.25">
      <c r="A19" s="6" t="s">
        <v>21</v>
      </c>
      <c r="B19" s="7"/>
    </row>
    <row r="20" spans="1:2" x14ac:dyDescent="0.25">
      <c r="A20" s="8" t="s">
        <v>6</v>
      </c>
      <c r="B20" s="13" t="s">
        <v>15</v>
      </c>
    </row>
    <row r="21" spans="1:2" x14ac:dyDescent="0.25">
      <c r="A21" s="6" t="s">
        <v>5</v>
      </c>
      <c r="B21" s="7" t="s">
        <v>16</v>
      </c>
    </row>
    <row r="22" spans="1:2" x14ac:dyDescent="0.25">
      <c r="A22" s="8" t="s">
        <v>1</v>
      </c>
      <c r="B22" s="13" t="s">
        <v>17</v>
      </c>
    </row>
    <row r="23" spans="1:2" ht="15.75" thickBot="1" x14ac:dyDescent="0.3">
      <c r="A23" s="9" t="s">
        <v>0</v>
      </c>
      <c r="B23" s="10" t="s">
        <v>18</v>
      </c>
    </row>
  </sheetData>
  <autoFilter ref="A1:B1"/>
  <mergeCells count="1"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C10"/>
  <sheetViews>
    <sheetView workbookViewId="0">
      <selection activeCell="B5" sqref="B5"/>
    </sheetView>
  </sheetViews>
  <sheetFormatPr defaultRowHeight="15" x14ac:dyDescent="0.25"/>
  <cols>
    <col min="2" max="2" width="24.7109375" bestFit="1" customWidth="1"/>
    <col min="3" max="3" width="29.28515625" customWidth="1"/>
  </cols>
  <sheetData>
    <row r="1" spans="2:3" s="3" customFormat="1" x14ac:dyDescent="0.25">
      <c r="B1" s="5">
        <v>11111</v>
      </c>
      <c r="C1" s="5">
        <v>22222</v>
      </c>
    </row>
    <row r="2" spans="2:3" x14ac:dyDescent="0.25">
      <c r="B2" s="1" t="s">
        <v>23</v>
      </c>
      <c r="C2" s="1" t="s">
        <v>10</v>
      </c>
    </row>
    <row r="3" spans="2:3" x14ac:dyDescent="0.25">
      <c r="B3" s="2" t="s">
        <v>24</v>
      </c>
      <c r="C3" s="2" t="s">
        <v>11</v>
      </c>
    </row>
    <row r="4" spans="2:3" x14ac:dyDescent="0.25">
      <c r="B4" s="1" t="s">
        <v>25</v>
      </c>
      <c r="C4" s="1" t="s">
        <v>12</v>
      </c>
    </row>
    <row r="5" spans="2:3" x14ac:dyDescent="0.25">
      <c r="B5" s="2" t="s">
        <v>26</v>
      </c>
      <c r="C5" s="2" t="s">
        <v>13</v>
      </c>
    </row>
    <row r="6" spans="2:3" x14ac:dyDescent="0.25">
      <c r="B6" s="2" t="s">
        <v>27</v>
      </c>
      <c r="C6" s="1" t="s">
        <v>14</v>
      </c>
    </row>
    <row r="7" spans="2:3" x14ac:dyDescent="0.25">
      <c r="B7" s="2" t="s">
        <v>28</v>
      </c>
      <c r="C7" s="2" t="s">
        <v>15</v>
      </c>
    </row>
    <row r="8" spans="2:3" x14ac:dyDescent="0.25">
      <c r="B8" s="1" t="s">
        <v>19</v>
      </c>
      <c r="C8" s="1" t="s">
        <v>16</v>
      </c>
    </row>
    <row r="9" spans="2:3" x14ac:dyDescent="0.25">
      <c r="B9" s="2" t="s">
        <v>29</v>
      </c>
      <c r="C9" s="2" t="s">
        <v>17</v>
      </c>
    </row>
    <row r="10" spans="2:3" x14ac:dyDescent="0.25">
      <c r="B10" s="1" t="s">
        <v>20</v>
      </c>
      <c r="C10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Ворошилов Артур</dc:creator>
  <cp:lastModifiedBy>Boroda</cp:lastModifiedBy>
  <dcterms:created xsi:type="dcterms:W3CDTF">2019-04-15T19:29:22Z</dcterms:created>
  <dcterms:modified xsi:type="dcterms:W3CDTF">2019-04-23T21:06:20Z</dcterms:modified>
</cp:coreProperties>
</file>