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760" windowHeight="5535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AN13" i="1" l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H24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AD7" i="1"/>
  <c r="AN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12" i="1"/>
  <c r="AH13" i="1"/>
  <c r="AH14" i="1"/>
  <c r="AH15" i="1"/>
  <c r="AH16" i="1"/>
  <c r="AH17" i="1"/>
  <c r="AH18" i="1"/>
  <c r="AH19" i="1"/>
  <c r="AH20" i="1"/>
  <c r="AH21" i="1"/>
  <c r="AH22" i="1"/>
  <c r="AH23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12" i="1"/>
  <c r="AD13" i="1" a="1"/>
  <c r="AD13" i="1" s="1"/>
  <c r="AD14" i="1" a="1"/>
  <c r="AD14" i="1" s="1"/>
  <c r="AD15" i="1" a="1"/>
  <c r="AD15" i="1" s="1"/>
  <c r="AD16" i="1" a="1"/>
  <c r="AD16" i="1" s="1"/>
  <c r="AD17" i="1" a="1"/>
  <c r="AD17" i="1" s="1"/>
  <c r="AD18" i="1" a="1"/>
  <c r="AD18" i="1" s="1"/>
  <c r="AD19" i="1" a="1"/>
  <c r="AD19" i="1" s="1"/>
  <c r="AD20" i="1" a="1"/>
  <c r="AD20" i="1" s="1"/>
  <c r="AD21" i="1" a="1"/>
  <c r="AD21" i="1" s="1"/>
  <c r="AD22" i="1" a="1"/>
  <c r="AD22" i="1" s="1"/>
  <c r="AD23" i="1" a="1"/>
  <c r="AD23" i="1" s="1"/>
  <c r="AD24" i="1" a="1"/>
  <c r="AD24" i="1" s="1"/>
  <c r="AD25" i="1" a="1"/>
  <c r="AD25" i="1" s="1"/>
  <c r="AD26" i="1" a="1"/>
  <c r="AD26" i="1" s="1"/>
  <c r="AD27" i="1" a="1"/>
  <c r="AD27" i="1" s="1"/>
  <c r="AD28" i="1" a="1"/>
  <c r="AD28" i="1" s="1"/>
  <c r="AD29" i="1" a="1"/>
  <c r="AD29" i="1" s="1"/>
  <c r="AD30" i="1" a="1"/>
  <c r="AD30" i="1" s="1"/>
  <c r="AD31" i="1" a="1"/>
  <c r="AD31" i="1" s="1"/>
  <c r="AD32" i="1" a="1"/>
  <c r="AD32" i="1" s="1"/>
  <c r="AD33" i="1" a="1"/>
  <c r="AD33" i="1" s="1"/>
  <c r="AD34" i="1" a="1"/>
  <c r="AD34" i="1" s="1"/>
  <c r="AD35" i="1" a="1"/>
  <c r="AD35" i="1" s="1"/>
  <c r="AD36" i="1" a="1"/>
  <c r="AD36" i="1" s="1"/>
  <c r="AD37" i="1" a="1"/>
  <c r="AD37" i="1" s="1"/>
  <c r="AD38" i="1" a="1"/>
  <c r="AD38" i="1" s="1"/>
  <c r="AD39" i="1" a="1"/>
  <c r="AD39" i="1" s="1"/>
  <c r="AD40" i="1" a="1"/>
  <c r="AD40" i="1" s="1"/>
  <c r="AD41" i="1" a="1"/>
  <c r="AD41" i="1" s="1"/>
  <c r="AD42" i="1" a="1"/>
  <c r="AD42" i="1" s="1"/>
  <c r="AD43" i="1" a="1"/>
  <c r="AD43" i="1" s="1"/>
  <c r="AD44" i="1" a="1"/>
  <c r="AD44" i="1" s="1"/>
  <c r="AD45" i="1" a="1"/>
  <c r="AD45" i="1" s="1"/>
  <c r="AD46" i="1" a="1"/>
  <c r="AD46" i="1" s="1"/>
  <c r="AD47" i="1" a="1"/>
  <c r="AD47" i="1" s="1"/>
  <c r="AD48" i="1" a="1"/>
  <c r="AD48" i="1" s="1"/>
  <c r="AD49" i="1" a="1"/>
  <c r="AD49" i="1" s="1"/>
  <c r="AD50" i="1" a="1"/>
  <c r="AD50" i="1" s="1"/>
  <c r="AD51" i="1" a="1"/>
  <c r="AD51" i="1" s="1"/>
  <c r="AD52" i="1" a="1"/>
  <c r="AD52" i="1" s="1"/>
  <c r="AD53" i="1" a="1"/>
  <c r="AD53" i="1" s="1"/>
  <c r="AD54" i="1" a="1"/>
  <c r="AD54" i="1" s="1"/>
  <c r="AD55" i="1" a="1"/>
  <c r="AD55" i="1" s="1"/>
  <c r="AD56" i="1" a="1"/>
  <c r="AD56" i="1" s="1"/>
  <c r="AD57" i="1" a="1"/>
  <c r="AD57" i="1" s="1"/>
  <c r="AD58" i="1" a="1"/>
  <c r="AD58" i="1" s="1"/>
  <c r="AD59" i="1" a="1"/>
  <c r="AD59" i="1" s="1"/>
  <c r="AD60" i="1" a="1"/>
  <c r="AD60" i="1" s="1"/>
  <c r="AD61" i="1" a="1"/>
  <c r="AD61" i="1" s="1"/>
  <c r="AD62" i="1" a="1"/>
  <c r="AD62" i="1" s="1"/>
  <c r="AD63" i="1" a="1"/>
  <c r="AD63" i="1" s="1"/>
  <c r="AD64" i="1" a="1"/>
  <c r="AD64" i="1" s="1"/>
  <c r="AD65" i="1" a="1"/>
  <c r="AD65" i="1" s="1"/>
  <c r="AD66" i="1" a="1"/>
  <c r="AD66" i="1" s="1"/>
  <c r="AD67" i="1" a="1"/>
  <c r="AD67" i="1" s="1"/>
  <c r="AD68" i="1" a="1"/>
  <c r="AD68" i="1" s="1"/>
  <c r="AD69" i="1" a="1"/>
  <c r="AD69" i="1" s="1"/>
  <c r="AD70" i="1" a="1"/>
  <c r="AD70" i="1" s="1"/>
  <c r="AD71" i="1" a="1"/>
  <c r="AD71" i="1" s="1"/>
  <c r="AD72" i="1" a="1"/>
  <c r="AD72" i="1" s="1"/>
  <c r="AD73" i="1" a="1"/>
  <c r="AD73" i="1" s="1"/>
  <c r="AD74" i="1" a="1"/>
  <c r="AD74" i="1" s="1"/>
  <c r="AD75" i="1" a="1"/>
  <c r="AD75" i="1" s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12" i="1"/>
  <c r="AD12" i="1" a="1"/>
  <c r="AD12" i="1" s="1"/>
  <c r="AA13" i="1"/>
  <c r="AB13" i="1"/>
  <c r="AC13" i="1"/>
  <c r="AA14" i="1"/>
  <c r="AB14" i="1"/>
  <c r="AC14" i="1"/>
  <c r="AA15" i="1"/>
  <c r="AB15" i="1"/>
  <c r="AC15" i="1"/>
  <c r="AA16" i="1"/>
  <c r="AB16" i="1"/>
  <c r="AC16" i="1"/>
  <c r="AA17" i="1"/>
  <c r="AB17" i="1"/>
  <c r="AC17" i="1"/>
  <c r="AA18" i="1"/>
  <c r="AB18" i="1"/>
  <c r="AC18" i="1"/>
  <c r="AA19" i="1"/>
  <c r="AB19" i="1"/>
  <c r="AC19" i="1"/>
  <c r="AA20" i="1"/>
  <c r="AB20" i="1"/>
  <c r="AC20" i="1"/>
  <c r="AA21" i="1"/>
  <c r="AB21" i="1"/>
  <c r="AC21" i="1"/>
  <c r="AA22" i="1"/>
  <c r="AB22" i="1"/>
  <c r="AC22" i="1"/>
  <c r="AA23" i="1"/>
  <c r="AB23" i="1"/>
  <c r="AC23" i="1"/>
  <c r="AA24" i="1"/>
  <c r="AB24" i="1"/>
  <c r="AC24" i="1"/>
  <c r="AA25" i="1"/>
  <c r="AB25" i="1"/>
  <c r="AC25" i="1"/>
  <c r="AA26" i="1"/>
  <c r="AB26" i="1"/>
  <c r="AC26" i="1"/>
  <c r="AA27" i="1"/>
  <c r="AB27" i="1"/>
  <c r="AC27" i="1"/>
  <c r="AA28" i="1"/>
  <c r="AB28" i="1"/>
  <c r="AC28" i="1"/>
  <c r="AA29" i="1"/>
  <c r="AB29" i="1"/>
  <c r="AC29" i="1"/>
  <c r="AA30" i="1"/>
  <c r="AB30" i="1"/>
  <c r="AC30" i="1"/>
  <c r="AA31" i="1"/>
  <c r="AB31" i="1"/>
  <c r="AC31" i="1"/>
  <c r="AA32" i="1"/>
  <c r="AB32" i="1"/>
  <c r="AC32" i="1"/>
  <c r="AA33" i="1"/>
  <c r="AB33" i="1"/>
  <c r="AC33" i="1"/>
  <c r="AA34" i="1"/>
  <c r="AB34" i="1"/>
  <c r="AC34" i="1"/>
  <c r="AA35" i="1"/>
  <c r="AB35" i="1"/>
  <c r="AC35" i="1"/>
  <c r="AA36" i="1"/>
  <c r="AB36" i="1"/>
  <c r="AC36" i="1"/>
  <c r="AA37" i="1"/>
  <c r="AB37" i="1"/>
  <c r="AC37" i="1"/>
  <c r="AA38" i="1"/>
  <c r="AB38" i="1"/>
  <c r="AC38" i="1"/>
  <c r="AA39" i="1"/>
  <c r="AB39" i="1"/>
  <c r="AC39" i="1"/>
  <c r="AA40" i="1"/>
  <c r="AB40" i="1"/>
  <c r="AC40" i="1"/>
  <c r="AA41" i="1"/>
  <c r="AB41" i="1"/>
  <c r="AC41" i="1"/>
  <c r="AA42" i="1"/>
  <c r="AB42" i="1"/>
  <c r="AC42" i="1"/>
  <c r="AA43" i="1"/>
  <c r="AB43" i="1"/>
  <c r="AC43" i="1"/>
  <c r="AA44" i="1"/>
  <c r="AB44" i="1"/>
  <c r="AC44" i="1"/>
  <c r="AA45" i="1"/>
  <c r="AB45" i="1"/>
  <c r="AC45" i="1"/>
  <c r="AA46" i="1"/>
  <c r="AB46" i="1"/>
  <c r="AC46" i="1"/>
  <c r="AA47" i="1"/>
  <c r="AB47" i="1"/>
  <c r="AC47" i="1"/>
  <c r="AA48" i="1"/>
  <c r="AB48" i="1"/>
  <c r="AC48" i="1"/>
  <c r="AA49" i="1"/>
  <c r="AB49" i="1"/>
  <c r="AC49" i="1"/>
  <c r="AA50" i="1"/>
  <c r="AB50" i="1"/>
  <c r="AC50" i="1"/>
  <c r="AA51" i="1"/>
  <c r="AB51" i="1"/>
  <c r="AC51" i="1"/>
  <c r="AA52" i="1"/>
  <c r="AB52" i="1"/>
  <c r="AC52" i="1"/>
  <c r="AA53" i="1"/>
  <c r="AB53" i="1"/>
  <c r="AC53" i="1"/>
  <c r="AA54" i="1"/>
  <c r="AB54" i="1"/>
  <c r="AC54" i="1"/>
  <c r="AA55" i="1"/>
  <c r="AB55" i="1"/>
  <c r="AC55" i="1"/>
  <c r="AA56" i="1"/>
  <c r="AB56" i="1"/>
  <c r="AC56" i="1"/>
  <c r="AA57" i="1"/>
  <c r="AB57" i="1"/>
  <c r="AC57" i="1"/>
  <c r="AA58" i="1"/>
  <c r="AB58" i="1"/>
  <c r="AC58" i="1"/>
  <c r="AA59" i="1"/>
  <c r="AB59" i="1"/>
  <c r="AC59" i="1"/>
  <c r="AA60" i="1"/>
  <c r="AB60" i="1"/>
  <c r="AC60" i="1"/>
  <c r="AA61" i="1"/>
  <c r="AB61" i="1"/>
  <c r="AC61" i="1"/>
  <c r="AA62" i="1"/>
  <c r="AB62" i="1"/>
  <c r="AC62" i="1"/>
  <c r="AA63" i="1"/>
  <c r="AB63" i="1"/>
  <c r="AC63" i="1"/>
  <c r="AA64" i="1"/>
  <c r="AB64" i="1"/>
  <c r="AC64" i="1"/>
  <c r="AA65" i="1"/>
  <c r="AB65" i="1"/>
  <c r="AC65" i="1"/>
  <c r="AA66" i="1"/>
  <c r="AB66" i="1"/>
  <c r="AC66" i="1"/>
  <c r="AA67" i="1"/>
  <c r="AB67" i="1"/>
  <c r="AC67" i="1"/>
  <c r="AA68" i="1"/>
  <c r="AB68" i="1"/>
  <c r="AC68" i="1"/>
  <c r="AA69" i="1"/>
  <c r="AB69" i="1"/>
  <c r="AC69" i="1"/>
  <c r="AA70" i="1"/>
  <c r="AB70" i="1"/>
  <c r="AC70" i="1"/>
  <c r="AA71" i="1"/>
  <c r="AB71" i="1"/>
  <c r="AC71" i="1"/>
  <c r="AA72" i="1"/>
  <c r="AB72" i="1"/>
  <c r="AC72" i="1"/>
  <c r="AA73" i="1"/>
  <c r="AB73" i="1"/>
  <c r="AC73" i="1"/>
  <c r="AA74" i="1"/>
  <c r="AB74" i="1"/>
  <c r="AC74" i="1"/>
  <c r="AA75" i="1"/>
  <c r="AB75" i="1"/>
  <c r="AC75" i="1"/>
  <c r="AB12" i="1"/>
  <c r="AC12" i="1"/>
  <c r="AA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12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H12" i="1" l="1"/>
  <c r="AD6" i="1" l="1"/>
  <c r="AD2" i="1"/>
  <c r="AD3" i="1"/>
  <c r="AD5" i="1" l="1"/>
  <c r="AD4" i="1"/>
  <c r="W12" i="1" l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12" i="1"/>
  <c r="H39" i="1" l="1"/>
  <c r="H40" i="1"/>
  <c r="H41" i="1"/>
  <c r="H42" i="1"/>
  <c r="H43" i="1"/>
  <c r="H44" i="1"/>
  <c r="H45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Y13" i="1" l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12" i="1"/>
  <c r="X29" i="1"/>
  <c r="Y29" i="1" s="1"/>
  <c r="X30" i="1"/>
  <c r="Y30" i="1" s="1"/>
  <c r="X31" i="1"/>
  <c r="Y31" i="1" s="1"/>
  <c r="X32" i="1"/>
  <c r="Y32" i="1" s="1"/>
  <c r="X33" i="1"/>
  <c r="Y33" i="1" s="1"/>
  <c r="X34" i="1"/>
  <c r="Y34" i="1" s="1"/>
  <c r="X35" i="1"/>
  <c r="Y35" i="1" s="1"/>
  <c r="X36" i="1"/>
  <c r="Y36" i="1" s="1"/>
  <c r="X37" i="1"/>
  <c r="Y37" i="1" s="1"/>
  <c r="X38" i="1"/>
  <c r="Y38" i="1" s="1"/>
  <c r="X39" i="1"/>
  <c r="Y39" i="1" s="1"/>
  <c r="X40" i="1"/>
  <c r="Y40" i="1" s="1"/>
  <c r="X41" i="1"/>
  <c r="Y41" i="1" s="1"/>
  <c r="X42" i="1"/>
  <c r="Y42" i="1" s="1"/>
  <c r="X43" i="1"/>
  <c r="Y43" i="1" s="1"/>
  <c r="X28" i="1"/>
  <c r="Q13" i="1"/>
  <c r="R13" i="1"/>
  <c r="S13" i="1"/>
  <c r="T13" i="1"/>
  <c r="Q14" i="1"/>
  <c r="R14" i="1"/>
  <c r="S14" i="1"/>
  <c r="T14" i="1"/>
  <c r="Q15" i="1"/>
  <c r="R15" i="1"/>
  <c r="S15" i="1"/>
  <c r="T15" i="1"/>
  <c r="Q16" i="1"/>
  <c r="R16" i="1"/>
  <c r="S16" i="1"/>
  <c r="T16" i="1"/>
  <c r="Q17" i="1"/>
  <c r="R17" i="1"/>
  <c r="S17" i="1"/>
  <c r="T17" i="1"/>
  <c r="Q18" i="1"/>
  <c r="R18" i="1"/>
  <c r="S18" i="1"/>
  <c r="T18" i="1"/>
  <c r="Q19" i="1"/>
  <c r="R19" i="1"/>
  <c r="S19" i="1"/>
  <c r="T19" i="1"/>
  <c r="Q20" i="1"/>
  <c r="R20" i="1"/>
  <c r="S20" i="1"/>
  <c r="T20" i="1"/>
  <c r="Q21" i="1"/>
  <c r="R21" i="1"/>
  <c r="S21" i="1"/>
  <c r="T21" i="1"/>
  <c r="Q22" i="1"/>
  <c r="R22" i="1"/>
  <c r="S22" i="1"/>
  <c r="T22" i="1"/>
  <c r="Q23" i="1"/>
  <c r="R23" i="1"/>
  <c r="S23" i="1"/>
  <c r="T23" i="1"/>
  <c r="Q24" i="1"/>
  <c r="R24" i="1"/>
  <c r="S24" i="1"/>
  <c r="T24" i="1"/>
  <c r="Q25" i="1"/>
  <c r="R25" i="1"/>
  <c r="S25" i="1"/>
  <c r="T25" i="1"/>
  <c r="Q26" i="1"/>
  <c r="R26" i="1"/>
  <c r="S26" i="1"/>
  <c r="T26" i="1"/>
  <c r="Q27" i="1"/>
  <c r="R27" i="1"/>
  <c r="S27" i="1"/>
  <c r="T27" i="1"/>
  <c r="Q28" i="1"/>
  <c r="R28" i="1"/>
  <c r="S28" i="1"/>
  <c r="T28" i="1"/>
  <c r="Q29" i="1"/>
  <c r="R29" i="1"/>
  <c r="S29" i="1"/>
  <c r="T29" i="1"/>
  <c r="Q30" i="1"/>
  <c r="R30" i="1"/>
  <c r="S30" i="1"/>
  <c r="T30" i="1"/>
  <c r="Q31" i="1"/>
  <c r="R31" i="1"/>
  <c r="S31" i="1"/>
  <c r="T31" i="1"/>
  <c r="Q32" i="1"/>
  <c r="R32" i="1"/>
  <c r="S32" i="1"/>
  <c r="T32" i="1"/>
  <c r="Q33" i="1"/>
  <c r="R33" i="1"/>
  <c r="S33" i="1"/>
  <c r="T33" i="1"/>
  <c r="Q34" i="1"/>
  <c r="R34" i="1"/>
  <c r="S34" i="1"/>
  <c r="T34" i="1"/>
  <c r="Q35" i="1"/>
  <c r="R35" i="1"/>
  <c r="S35" i="1"/>
  <c r="T35" i="1"/>
  <c r="Q36" i="1"/>
  <c r="R36" i="1"/>
  <c r="S36" i="1"/>
  <c r="T36" i="1"/>
  <c r="Q37" i="1"/>
  <c r="R37" i="1"/>
  <c r="S37" i="1"/>
  <c r="T37" i="1"/>
  <c r="Q38" i="1"/>
  <c r="R38" i="1"/>
  <c r="S38" i="1"/>
  <c r="T38" i="1"/>
  <c r="Q39" i="1"/>
  <c r="R39" i="1"/>
  <c r="S39" i="1"/>
  <c r="T39" i="1"/>
  <c r="Q40" i="1"/>
  <c r="R40" i="1"/>
  <c r="S40" i="1"/>
  <c r="T40" i="1"/>
  <c r="Q41" i="1"/>
  <c r="R41" i="1"/>
  <c r="S41" i="1"/>
  <c r="T41" i="1"/>
  <c r="Q42" i="1"/>
  <c r="R42" i="1"/>
  <c r="S42" i="1"/>
  <c r="T42" i="1"/>
  <c r="Q43" i="1"/>
  <c r="R43" i="1"/>
  <c r="S43" i="1"/>
  <c r="T43" i="1"/>
  <c r="Q44" i="1"/>
  <c r="R44" i="1"/>
  <c r="S44" i="1"/>
  <c r="T44" i="1"/>
  <c r="Q45" i="1"/>
  <c r="R45" i="1"/>
  <c r="S45" i="1"/>
  <c r="T45" i="1"/>
  <c r="Q46" i="1"/>
  <c r="R46" i="1"/>
  <c r="K46" i="1" s="1"/>
  <c r="S46" i="1"/>
  <c r="M46" i="1" s="1"/>
  <c r="T46" i="1"/>
  <c r="Q47" i="1"/>
  <c r="R47" i="1"/>
  <c r="K47" i="1" s="1"/>
  <c r="S47" i="1"/>
  <c r="M47" i="1" s="1"/>
  <c r="T47" i="1"/>
  <c r="Q48" i="1"/>
  <c r="R48" i="1"/>
  <c r="K48" i="1" s="1"/>
  <c r="S48" i="1"/>
  <c r="M48" i="1" s="1"/>
  <c r="T48" i="1"/>
  <c r="Q49" i="1"/>
  <c r="R49" i="1"/>
  <c r="K49" i="1" s="1"/>
  <c r="S49" i="1"/>
  <c r="M49" i="1" s="1"/>
  <c r="T49" i="1"/>
  <c r="Q50" i="1"/>
  <c r="R50" i="1"/>
  <c r="K50" i="1" s="1"/>
  <c r="S50" i="1"/>
  <c r="M50" i="1" s="1"/>
  <c r="T50" i="1"/>
  <c r="Q51" i="1"/>
  <c r="R51" i="1"/>
  <c r="K51" i="1" s="1"/>
  <c r="S51" i="1"/>
  <c r="M51" i="1" s="1"/>
  <c r="T51" i="1"/>
  <c r="Q52" i="1"/>
  <c r="R52" i="1"/>
  <c r="K52" i="1" s="1"/>
  <c r="S52" i="1"/>
  <c r="M52" i="1" s="1"/>
  <c r="T52" i="1"/>
  <c r="Q53" i="1"/>
  <c r="R53" i="1"/>
  <c r="K53" i="1" s="1"/>
  <c r="S53" i="1"/>
  <c r="M53" i="1" s="1"/>
  <c r="T53" i="1"/>
  <c r="Q54" i="1"/>
  <c r="R54" i="1"/>
  <c r="K54" i="1" s="1"/>
  <c r="S54" i="1"/>
  <c r="M54" i="1" s="1"/>
  <c r="T54" i="1"/>
  <c r="Q55" i="1"/>
  <c r="R55" i="1"/>
  <c r="K55" i="1" s="1"/>
  <c r="S55" i="1"/>
  <c r="M55" i="1" s="1"/>
  <c r="T55" i="1"/>
  <c r="Q56" i="1"/>
  <c r="R56" i="1"/>
  <c r="K56" i="1" s="1"/>
  <c r="S56" i="1"/>
  <c r="M56" i="1" s="1"/>
  <c r="T56" i="1"/>
  <c r="Q57" i="1"/>
  <c r="R57" i="1"/>
  <c r="K57" i="1" s="1"/>
  <c r="S57" i="1"/>
  <c r="M57" i="1" s="1"/>
  <c r="T57" i="1"/>
  <c r="Q58" i="1"/>
  <c r="R58" i="1"/>
  <c r="K58" i="1" s="1"/>
  <c r="S58" i="1"/>
  <c r="M58" i="1" s="1"/>
  <c r="T58" i="1"/>
  <c r="Q59" i="1"/>
  <c r="R59" i="1"/>
  <c r="K59" i="1" s="1"/>
  <c r="S59" i="1"/>
  <c r="M59" i="1" s="1"/>
  <c r="T59" i="1"/>
  <c r="Q60" i="1"/>
  <c r="R60" i="1"/>
  <c r="K60" i="1" s="1"/>
  <c r="S60" i="1"/>
  <c r="M60" i="1" s="1"/>
  <c r="T60" i="1"/>
  <c r="Q61" i="1"/>
  <c r="R61" i="1"/>
  <c r="K61" i="1" s="1"/>
  <c r="S61" i="1"/>
  <c r="M61" i="1" s="1"/>
  <c r="T61" i="1"/>
  <c r="Q62" i="1"/>
  <c r="R62" i="1"/>
  <c r="K62" i="1" s="1"/>
  <c r="S62" i="1"/>
  <c r="M62" i="1" s="1"/>
  <c r="T62" i="1"/>
  <c r="Q63" i="1"/>
  <c r="R63" i="1"/>
  <c r="K63" i="1" s="1"/>
  <c r="S63" i="1"/>
  <c r="M63" i="1" s="1"/>
  <c r="T63" i="1"/>
  <c r="Q64" i="1"/>
  <c r="R64" i="1"/>
  <c r="K64" i="1" s="1"/>
  <c r="S64" i="1"/>
  <c r="M64" i="1" s="1"/>
  <c r="T64" i="1"/>
  <c r="Q65" i="1"/>
  <c r="R65" i="1"/>
  <c r="K65" i="1" s="1"/>
  <c r="S65" i="1"/>
  <c r="M65" i="1" s="1"/>
  <c r="T65" i="1"/>
  <c r="Q66" i="1"/>
  <c r="R66" i="1"/>
  <c r="K66" i="1" s="1"/>
  <c r="S66" i="1"/>
  <c r="M66" i="1" s="1"/>
  <c r="T66" i="1"/>
  <c r="Q67" i="1"/>
  <c r="R67" i="1"/>
  <c r="K67" i="1" s="1"/>
  <c r="S67" i="1"/>
  <c r="M67" i="1" s="1"/>
  <c r="T67" i="1"/>
  <c r="Q68" i="1"/>
  <c r="R68" i="1"/>
  <c r="K68" i="1" s="1"/>
  <c r="S68" i="1"/>
  <c r="M68" i="1" s="1"/>
  <c r="T68" i="1"/>
  <c r="Q69" i="1"/>
  <c r="R69" i="1"/>
  <c r="K69" i="1" s="1"/>
  <c r="S69" i="1"/>
  <c r="M69" i="1" s="1"/>
  <c r="T69" i="1"/>
  <c r="Q70" i="1"/>
  <c r="R70" i="1"/>
  <c r="K70" i="1" s="1"/>
  <c r="S70" i="1"/>
  <c r="M70" i="1" s="1"/>
  <c r="T70" i="1"/>
  <c r="Q71" i="1"/>
  <c r="R71" i="1"/>
  <c r="K71" i="1" s="1"/>
  <c r="S71" i="1"/>
  <c r="M71" i="1" s="1"/>
  <c r="T71" i="1"/>
  <c r="Q72" i="1"/>
  <c r="R72" i="1"/>
  <c r="K72" i="1" s="1"/>
  <c r="S72" i="1"/>
  <c r="M72" i="1" s="1"/>
  <c r="T72" i="1"/>
  <c r="Q73" i="1"/>
  <c r="R73" i="1"/>
  <c r="K73" i="1" s="1"/>
  <c r="S73" i="1"/>
  <c r="M73" i="1" s="1"/>
  <c r="T73" i="1"/>
  <c r="Q74" i="1"/>
  <c r="R74" i="1"/>
  <c r="K74" i="1" s="1"/>
  <c r="S74" i="1"/>
  <c r="M74" i="1" s="1"/>
  <c r="T74" i="1"/>
  <c r="Q75" i="1"/>
  <c r="R75" i="1"/>
  <c r="K75" i="1" s="1"/>
  <c r="S75" i="1"/>
  <c r="M75" i="1" s="1"/>
  <c r="T75" i="1"/>
  <c r="T12" i="1"/>
  <c r="S12" i="1"/>
  <c r="R12" i="1"/>
  <c r="Q12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12" i="1"/>
  <c r="X45" i="1" l="1"/>
  <c r="X58" i="1"/>
  <c r="X56" i="1"/>
  <c r="X54" i="1"/>
  <c r="X52" i="1"/>
  <c r="X50" i="1"/>
  <c r="X48" i="1"/>
  <c r="X46" i="1"/>
  <c r="X59" i="1"/>
  <c r="X57" i="1"/>
  <c r="X55" i="1"/>
  <c r="X53" i="1"/>
  <c r="X51" i="1"/>
  <c r="X49" i="1"/>
  <c r="X47" i="1"/>
  <c r="V12" i="1"/>
  <c r="I46" i="1"/>
  <c r="I74" i="1"/>
  <c r="I72" i="1"/>
  <c r="I70" i="1"/>
  <c r="I68" i="1"/>
  <c r="I66" i="1"/>
  <c r="I64" i="1"/>
  <c r="I62" i="1"/>
  <c r="I60" i="1"/>
  <c r="I58" i="1"/>
  <c r="I56" i="1"/>
  <c r="I54" i="1"/>
  <c r="I52" i="1"/>
  <c r="I50" i="1"/>
  <c r="I48" i="1"/>
  <c r="I75" i="1"/>
  <c r="I73" i="1"/>
  <c r="I71" i="1"/>
  <c r="I69" i="1"/>
  <c r="I67" i="1"/>
  <c r="I65" i="1"/>
  <c r="I63" i="1"/>
  <c r="I61" i="1"/>
  <c r="I59" i="1"/>
  <c r="I57" i="1"/>
  <c r="I55" i="1"/>
  <c r="I53" i="1"/>
  <c r="I51" i="1"/>
  <c r="I49" i="1"/>
  <c r="I47" i="1"/>
  <c r="X44" i="1"/>
  <c r="Y28" i="1"/>
  <c r="Y47" i="1" l="1"/>
  <c r="X63" i="1"/>
  <c r="Y51" i="1"/>
  <c r="X67" i="1"/>
  <c r="Y55" i="1"/>
  <c r="X71" i="1"/>
  <c r="Y59" i="1"/>
  <c r="X75" i="1"/>
  <c r="X64" i="1"/>
  <c r="Y48" i="1"/>
  <c r="X68" i="1"/>
  <c r="Y52" i="1"/>
  <c r="X72" i="1"/>
  <c r="Y56" i="1"/>
  <c r="Y49" i="1"/>
  <c r="X65" i="1"/>
  <c r="Y53" i="1"/>
  <c r="X69" i="1"/>
  <c r="Y57" i="1"/>
  <c r="X73" i="1"/>
  <c r="X62" i="1"/>
  <c r="Y46" i="1"/>
  <c r="X66" i="1"/>
  <c r="Y50" i="1"/>
  <c r="X70" i="1"/>
  <c r="Y54" i="1"/>
  <c r="X74" i="1"/>
  <c r="Y58" i="1"/>
  <c r="Y45" i="1"/>
  <c r="X61" i="1"/>
  <c r="H47" i="1"/>
  <c r="H51" i="1"/>
  <c r="H55" i="1"/>
  <c r="H59" i="1"/>
  <c r="H63" i="1"/>
  <c r="H67" i="1"/>
  <c r="H71" i="1"/>
  <c r="H75" i="1"/>
  <c r="H50" i="1"/>
  <c r="H54" i="1"/>
  <c r="H58" i="1"/>
  <c r="H62" i="1"/>
  <c r="H66" i="1"/>
  <c r="H70" i="1"/>
  <c r="H74" i="1"/>
  <c r="H49" i="1"/>
  <c r="H53" i="1"/>
  <c r="H57" i="1"/>
  <c r="H61" i="1"/>
  <c r="H65" i="1"/>
  <c r="H69" i="1"/>
  <c r="H73" i="1"/>
  <c r="H48" i="1"/>
  <c r="H52" i="1"/>
  <c r="H56" i="1"/>
  <c r="H60" i="1"/>
  <c r="H64" i="1"/>
  <c r="H68" i="1"/>
  <c r="H72" i="1"/>
  <c r="H46" i="1"/>
  <c r="Y44" i="1"/>
  <c r="X60" i="1"/>
  <c r="Y70" i="1" l="1"/>
  <c r="Y62" i="1"/>
  <c r="Y73" i="1"/>
  <c r="Y65" i="1"/>
  <c r="Y72" i="1"/>
  <c r="Y64" i="1"/>
  <c r="Y75" i="1"/>
  <c r="Y67" i="1"/>
  <c r="Y61" i="1"/>
  <c r="Y74" i="1"/>
  <c r="Y66" i="1"/>
  <c r="Y69" i="1"/>
  <c r="Y68" i="1"/>
  <c r="Y71" i="1"/>
  <c r="Y63" i="1"/>
  <c r="Y60" i="1"/>
  <c r="AH3" i="1" l="1" a="1"/>
  <c r="AH3" i="1" s="1"/>
  <c r="AJ9" i="1" a="1"/>
  <c r="AH10" i="1" a="1"/>
  <c r="AI10" i="1" a="1"/>
  <c r="AJ10" i="1" a="1"/>
  <c r="AG8" i="1" a="1"/>
  <c r="AG9" i="1" a="1"/>
  <c r="AG10" i="1" a="1"/>
  <c r="AG7" i="1" a="1"/>
  <c r="AI7" i="1" a="1"/>
  <c r="AJ7" i="1" a="1"/>
  <c r="AH8" i="1" a="1"/>
  <c r="AI8" i="1" a="1"/>
  <c r="AJ8" i="1" a="1"/>
  <c r="AH9" i="1" a="1"/>
  <c r="AI9" i="1" a="1"/>
  <c r="AH7" i="1" a="1"/>
  <c r="AH4" i="1" a="1"/>
  <c r="AH4" i="1" s="1"/>
  <c r="AG9" i="1"/>
  <c r="AI7" i="1"/>
  <c r="AJ3" i="1" a="1"/>
  <c r="AJ3" i="1" s="1"/>
  <c r="AJ4" i="1" a="1"/>
  <c r="AJ4" i="1" s="1"/>
  <c r="AG10" i="1"/>
  <c r="AG7" i="1"/>
  <c r="AI4" i="1" a="1"/>
  <c r="AI4" i="1" s="1"/>
  <c r="AI5" i="1" a="1"/>
  <c r="AI5" i="1" s="1"/>
  <c r="AG8" i="1"/>
  <c r="AI10" i="1"/>
  <c r="AH5" i="1" a="1"/>
  <c r="AH5" i="1" s="1"/>
  <c r="AH6" i="1" a="1"/>
  <c r="AH6" i="1" s="1"/>
  <c r="AJ10" i="1"/>
  <c r="AJ9" i="1"/>
  <c r="AJ5" i="1" a="1"/>
  <c r="AJ5" i="1" s="1"/>
  <c r="AJ6" i="1" a="1"/>
  <c r="AJ6" i="1" s="1"/>
  <c r="AH10" i="1"/>
  <c r="AH9" i="1"/>
  <c r="AI6" i="1" a="1"/>
  <c r="AI6" i="1" s="1"/>
  <c r="AG5" i="1" a="1"/>
  <c r="AG5" i="1" s="1"/>
  <c r="AI9" i="1"/>
  <c r="AI8" i="1"/>
  <c r="AG6" i="1" a="1"/>
  <c r="AG6" i="1" s="1"/>
  <c r="AG3" i="1" a="1"/>
  <c r="AG3" i="1" s="1"/>
  <c r="AJ8" i="1"/>
  <c r="AJ7" i="1"/>
  <c r="AI3" i="1" a="1"/>
  <c r="AI3" i="1" s="1"/>
  <c r="AG4" i="1" a="1"/>
  <c r="AG4" i="1" s="1"/>
  <c r="AH8" i="1"/>
  <c r="AH7" i="1"/>
</calcChain>
</file>

<file path=xl/sharedStrings.xml><?xml version="1.0" encoding="utf-8"?>
<sst xmlns="http://schemas.openxmlformats.org/spreadsheetml/2006/main" count="43" uniqueCount="10">
  <si>
    <t>ЕСЛИ(И(I12=5;K12=5;M12=5);5;ЕСЛИ(И(I12=5;K12=4;M12=5);5;ЕСЛИ(И(I12=5;K12=5;M12=4);5;ЕСЛИ(И(I12=4;K12=5;M12=5);4;ЕСЛИ(И(I12=4;K12=4;M12=5);4;ЕСЛИ(И(I12=4;K12=4;M12=4);4;ЕСЛИ(И(I12=5;K12=3;M12=5);4;ЕСЛИ(И(I12=4;K12=4;M12=3);4;ЕСЛИ(И(I12=4;K12=5;M12=4);4;ЕСЛИ(И(I12=5;K12=4;M12=4);4;ЕСЛИ(И(I12=4;K12=3;M12=4);4;ЕСЛИ(И(I12=4;K12=3;M12=5);4;ЕСЛИ(И(I12=4;K12=5;M12=3);4;ЕСЛИ(И(I12=2;K12=2;M12=3);2;ЕСЛИ(И(I12=5;K12=4;M12=3);4;ЕСЛИ(И(I12=5;K12=3;M12=4);4;ЕСЛИ(И(I12=5;K12=5;M12=3);4;ЕСЛИ(И(I12=3;K12=5;M12=5);3;ЕСЛИ(И(I12=3;K12=4;M12=4);3;ЕСЛИ(И(I12=3;K12=3;M12=3);3;ЕСЛИ(И(I12=3;K12=5;M12=4);3;ЕСЛИ(И(I12=3;K12=4;M12=5);3;ЕСЛИ(И(I12=3;K12=5;M12=3);3;ЕСЛИ(И(I12=3;K12=3;M12=5);3;ЕСЛИ(И(I12=3;K12=4;M12=3);3;ЕСЛИ(И(I12=3;K12=3;M12=4);3;ЕСЛИ(И(I12=5;K12=2;M12=5);3;ЕСЛИ(И(I12=5;K12=3;M12=3);3;ЕСЛИ(И(I12=4;K12=3;M12=3);3;ЕСЛИ(И(I12=5;K12=4;M12=2);3;ЕСЛИ(И(I12=5;K12=2;M12=4);3;ЕСЛИ(И(I12=5;K12=5;M12=2);3;ЕСЛИ(И(I12=3;K12=2;M12=5);3;ЕСЛИ(И(I12=5;K12=2;M12=3);3;ЕСЛИ(И(I12=2;K12=2;M12=4);2;ЕСЛИ(И(I12=4;K12=4;M12=2);3;ЕСЛИ(И(I12=4;K12=2;M12=4);3;ЕСЛИ(И(I12=4;K12=5;M12=2);3;ЕСЛИ(И(I12=4;K12=2;M12=5);3;ЕСЛИ(И(I12=4;K12=2;M12=3);3;ЕСЛИ(И(I12=4;K12=3;M12=2);3;ЕСЛИ(И(I12=3;K12=5;M12=2);3;ЕСЛИ(И(I12=5;K12=3;M12=2);3;ЕСЛИ(И(I12=3;K12=4;M12=2);3;ЕСЛИ(И(I12=3;K12=2;M12=2);2;ЕСЛИ(И(I12=3;K12=2;M12=4);3;ЕСЛИ(И(I12=2;K12=3;M12=5);3;ЕСЛИ(И(I12=4;K12=2;M12=2);2;ЕСЛИ(И(I12=5;K12=2;M12=2);2;ЕСЛИ(И(I12=2;K12=3;M12=2);2;ЕСЛИ(И(I12=2;K12=5;M12=2);2;ЕСЛИ(И(I12=2;K12=2;M12=2);2;ЕСЛИ(И(I12=3;K12=3;M12=2);2;ЕСЛИ(И(I12=3;K12=2;M12=3);2;ЕСЛИ(И(I12=2;K12=3;M12=3);2;ЕСЛИ(И(I12=2;K12=4;M12=2);2;ЕСЛИ(И(I12=2;K12=2;M12=5);2;ЕСЛИ(И(I12=2;K12=5;M12=5);2;ЕСЛИ(И(I12=2;K12=5;M12=4);2;ЕСЛИ(И(I12=2;K12=5;M12=3);2;ЕСЛИ(И(I12=2;K12=4;M12=5);2;ЕСЛИ(И(I12=2;K12=4;M12=4);2;ЕСЛИ(И(I12=2;K12=4;M12=3);2;ЕСЛИ(И(I12=2;K12=3;M12=4);2;))))))))))))))))))))))))))))))))))))))))))))))))))))))))))))))))</t>
  </si>
  <si>
    <t>СУММ(2;(AA12&gt;{4;3;2})*(AB12*AC12&gt;{19;10;4}))-(AA12=3)*(AB12+AC12=5)</t>
  </si>
  <si>
    <t>СУММ(2;(AA12&gt;{4;3;2})*(AB12*AC12&gt;{19;10;4}))-(AA12*(AB12+AC12)=15)</t>
  </si>
  <si>
    <t>СУММ(2;Ч(ВЫБОР(AA12;;;AB12+AC12&gt;5;AB12*AC12&gt;{10;4};AB12*AC12&gt;{19;10;4})))</t>
  </si>
  <si>
    <t>МИН(AA12;МИН(AA12:AC12)+1;ОКРУГЛ(СРЗНАЧ(AA12:AC12););ЕСЛИ(СЧЁТЕСЛИ(AA12:AC12;{2;3;4;5})&gt;1;{2;3;4;5});ЕСЛИ(СУММ(AA12:AC12)&lt;9;2;5))</t>
  </si>
  <si>
    <t>СУММ(2;(AA12&gt;{4;3;2})*(AB12*AC12&gt;{19;10;4}))</t>
  </si>
  <si>
    <t xml:space="preserve">  </t>
  </si>
  <si>
    <t>ж</t>
  </si>
  <si>
    <t>м/ж</t>
  </si>
  <si>
    <t>ЕСЛИ(ЕОШ(AB12+AC12);МИН(--AA12;--(AB12&amp;AC12));СУММ(2;(--AA12&gt;{4;3;2})*(AB12*AC12&gt;{19;10;4}))-(AA12*(AB12+AC12)=15))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</si>
</sst>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5" borderId="9" xfId="0" applyFill="1" applyBorder="1"/>
    <xf numFmtId="0" fontId="0" fillId="2" borderId="9" xfId="0" applyFill="1" applyBorder="1"/>
    <xf numFmtId="0" fontId="0" fillId="6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17">
    <dxf>
      <fill>
        <patternFill>
          <bgColor theme="5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5"/>
  <sheetViews>
    <sheetView tabSelected="1" workbookViewId="0">
      <selection activeCell="AN12" sqref="AN12"/>
    </sheetView>
  </sheetViews>
  <sheetFormatPr defaultRowHeight="15" x14ac:dyDescent="0.25"/>
  <cols>
    <col min="8" max="8" width="7.42578125" customWidth="1"/>
    <col min="9" max="9" width="2" bestFit="1" customWidth="1"/>
    <col min="10" max="10" width="3.7109375" customWidth="1"/>
    <col min="11" max="11" width="2" bestFit="1" customWidth="1"/>
    <col min="12" max="12" width="3.7109375" customWidth="1"/>
    <col min="13" max="13" width="2" bestFit="1" customWidth="1"/>
    <col min="14" max="14" width="3.42578125" customWidth="1"/>
    <col min="15" max="15" width="4.7109375" customWidth="1"/>
    <col min="17" max="17" width="4.140625" customWidth="1"/>
    <col min="18" max="20" width="3.7109375" customWidth="1"/>
    <col min="22" max="23" width="4.42578125" customWidth="1"/>
    <col min="24" max="24" width="6.7109375" customWidth="1"/>
    <col min="25" max="25" width="2" bestFit="1" customWidth="1"/>
    <col min="26" max="26" width="3.7109375" customWidth="1"/>
    <col min="27" max="29" width="2" bestFit="1" customWidth="1"/>
    <col min="30" max="30" width="4.42578125" customWidth="1"/>
    <col min="31" max="31" width="7.28515625" customWidth="1"/>
    <col min="32" max="32" width="3.85546875" customWidth="1"/>
    <col min="33" max="33" width="4.85546875" customWidth="1"/>
    <col min="34" max="34" width="5.42578125" customWidth="1"/>
    <col min="35" max="37" width="2.42578125" customWidth="1"/>
    <col min="38" max="38" width="5.5703125" customWidth="1"/>
    <col min="39" max="39" width="2.85546875" customWidth="1"/>
    <col min="40" max="40" width="4.85546875" customWidth="1"/>
  </cols>
  <sheetData>
    <row r="1" spans="1:40" x14ac:dyDescent="0.25">
      <c r="A1" s="1"/>
      <c r="I1" s="1" t="s">
        <v>0</v>
      </c>
    </row>
    <row r="2" spans="1:40" ht="15.75" thickBot="1" x14ac:dyDescent="0.3">
      <c r="A2" s="1"/>
      <c r="Q2" s="1"/>
      <c r="AD2">
        <f>LEN(AE2)</f>
        <v>129</v>
      </c>
      <c r="AE2" t="s">
        <v>4</v>
      </c>
      <c r="AG2" s="4">
        <v>2</v>
      </c>
      <c r="AH2" s="4">
        <v>3</v>
      </c>
      <c r="AI2" s="4">
        <v>4</v>
      </c>
      <c r="AJ2" s="4">
        <v>5</v>
      </c>
    </row>
    <row r="3" spans="1:40" x14ac:dyDescent="0.25">
      <c r="A3" s="1"/>
      <c r="Q3" s="1"/>
      <c r="AD3">
        <f>LEN(AE3)</f>
        <v>73</v>
      </c>
      <c r="AE3" t="s">
        <v>3</v>
      </c>
      <c r="AF3">
        <v>2</v>
      </c>
      <c r="AG3" s="5">
        <f t="array" ref="AG3">MIN(IF(($AF3=$AD$12:$AD$75)*(AG$2=$AA$12:$AA$75),$AF$12:$AF$75))</f>
        <v>0</v>
      </c>
      <c r="AH3" s="6">
        <f t="array" ref="AH3">MIN(IF(($AF3=$AD$12:$AD$75)*(AH$2=$AA$12:$AA$75),$AF$12:$AF$75))</f>
        <v>0</v>
      </c>
      <c r="AI3" s="6">
        <f t="array" ref="AI3">MIN(IF(($AF3=$AD$12:$AD$75)*(AI$2=$AA$12:$AA$75),$AF$12:$AF$75))</f>
        <v>0</v>
      </c>
      <c r="AJ3" s="7">
        <f t="array" ref="AJ3">MIN(IF(($AF3=$AD$12:$AD$75)*(AJ$2=$AA$12:$AA$75),$AF$12:$AF$75))</f>
        <v>0</v>
      </c>
    </row>
    <row r="4" spans="1:40" x14ac:dyDescent="0.25">
      <c r="A4" s="1"/>
      <c r="Q4" s="1"/>
      <c r="AD4">
        <f>LEN(AE4)</f>
        <v>66</v>
      </c>
      <c r="AE4" t="s">
        <v>2</v>
      </c>
      <c r="AF4">
        <v>3</v>
      </c>
      <c r="AG4" s="8">
        <f t="array" ref="AG4">MIN(IF(($AF4=$AD$12:$AD$75)*(AG$2=$AA$12:$AA$75),$AF$12:$AF$75))</f>
        <v>0</v>
      </c>
      <c r="AH4" s="9">
        <f t="array" ref="AH4">MIN(IF(($AF4=$AD$12:$AD$75)*(AH$2=$AA$12:$AA$75),$AF$12:$AF$75))</f>
        <v>0</v>
      </c>
      <c r="AI4" s="9">
        <f t="array" ref="AI4">MIN(IF(($AF4=$AD$12:$AD$75)*(AI$2=$AA$12:$AA$75),$AF$12:$AF$75))</f>
        <v>0</v>
      </c>
      <c r="AJ4" s="10">
        <f t="array" ref="AJ4">MIN(IF(($AF4=$AD$12:$AD$75)*(AJ$2=$AA$12:$AA$75),$AF$12:$AF$75))</f>
        <v>0</v>
      </c>
    </row>
    <row r="5" spans="1:40" x14ac:dyDescent="0.25">
      <c r="A5" s="1"/>
      <c r="Q5" s="1"/>
      <c r="AD5">
        <f>LEN(AE5)</f>
        <v>67</v>
      </c>
      <c r="AE5" t="s">
        <v>1</v>
      </c>
      <c r="AF5">
        <v>4</v>
      </c>
      <c r="AG5" s="8">
        <f t="array" ref="AG5">MIN(IF(($AF5=$AD$12:$AD$75)*(AG$2=$AA$12:$AA$75),$AF$12:$AF$75))</f>
        <v>0</v>
      </c>
      <c r="AH5" s="9">
        <f t="array" ref="AH5">MIN(IF(($AF5=$AD$12:$AD$75)*(AH$2=$AA$12:$AA$75),$AF$12:$AF$75))</f>
        <v>0</v>
      </c>
      <c r="AI5" s="9">
        <f t="array" ref="AI5">MIN(IF(($AF5=$AD$12:$AD$75)*(AI$2=$AA$12:$AA$75),$AF$12:$AF$75))</f>
        <v>0</v>
      </c>
      <c r="AJ5" s="10">
        <f t="array" ref="AJ5">MIN(IF(($AF5=$AD$12:$AD$75)*(AJ$2=$AA$12:$AA$75),$AF$12:$AF$75))</f>
        <v>0</v>
      </c>
    </row>
    <row r="6" spans="1:40" ht="15.75" thickBot="1" x14ac:dyDescent="0.3">
      <c r="A6" s="1"/>
      <c r="Q6" s="1"/>
      <c r="AD6">
        <f>LEN(AE6)</f>
        <v>44</v>
      </c>
      <c r="AE6" s="3" t="s">
        <v>5</v>
      </c>
      <c r="AF6">
        <v>5</v>
      </c>
      <c r="AG6" s="11">
        <f t="array" ref="AG6">MIN(IF(($AF6=$AD$12:$AD$75)*(AG$2=$AA$12:$AA$75),$AF$12:$AF$75))</f>
        <v>0</v>
      </c>
      <c r="AH6" s="12">
        <f t="array" ref="AH6">MIN(IF(($AF6=$AD$12:$AD$75)*(AH$2=$AA$12:$AA$75),$AF$12:$AF$75))</f>
        <v>0</v>
      </c>
      <c r="AI6" s="12">
        <f t="array" ref="AI6">MIN(IF(($AF6=$AD$12:$AD$75)*(AI$2=$AA$12:$AA$75),$AF$12:$AF$75))</f>
        <v>0</v>
      </c>
      <c r="AJ6" s="13">
        <f t="array" ref="AJ6">MIN(IF(($AF6=$AD$12:$AD$75)*(AJ$2=$AA$12:$AA$75),$AF$12:$AF$75))</f>
        <v>0</v>
      </c>
    </row>
    <row r="7" spans="1:40" x14ac:dyDescent="0.25">
      <c r="A7" s="1"/>
      <c r="Q7" s="1"/>
      <c r="AD7">
        <f>LEN(AE7)</f>
        <v>115</v>
      </c>
      <c r="AE7" s="23" t="s">
        <v>9</v>
      </c>
      <c r="AG7" s="5">
        <f t="array" ref="AG7">MAX(($AF3=$AD$12:$AD$75)*(AG$2=$AA$12:$AA$75)*$AF$12:$AF$75)</f>
        <v>0</v>
      </c>
      <c r="AH7" s="6">
        <f t="array" ref="AH7">MAX(($AF3=$AD$12:$AD$75)*(AH$2=$AA$12:$AA$75)*$AF$12:$AF$75)</f>
        <v>0</v>
      </c>
      <c r="AI7" s="6">
        <f t="array" ref="AI7">MAX(($AF3=$AD$12:$AD$75)*(AI$2=$AA$12:$AA$75)*$AF$12:$AF$75)</f>
        <v>0</v>
      </c>
      <c r="AJ7" s="7">
        <f t="array" ref="AJ7">MAX(($AF3=$AD$12:$AD$75)*(AJ$2=$AA$12:$AA$75)*$AF$12:$AF$75)</f>
        <v>0</v>
      </c>
    </row>
    <row r="8" spans="1:40" x14ac:dyDescent="0.25">
      <c r="A8" s="1"/>
      <c r="Q8" s="1"/>
      <c r="AG8" s="8">
        <f t="array" ref="AG8">MAX(($AF4=$AD$12:$AD$75)*(AG$2=$AA$12:$AA$75)*$AF$12:$AF$75)</f>
        <v>0</v>
      </c>
      <c r="AH8" s="9">
        <f t="array" ref="AH8">MAX(($AF4=$AD$12:$AD$75)*(AH$2=$AA$12:$AA$75)*$AF$12:$AF$75)</f>
        <v>0</v>
      </c>
      <c r="AI8" s="9">
        <f t="array" ref="AI8">MAX(($AF4=$AD$12:$AD$75)*(AI$2=$AA$12:$AA$75)*$AF$12:$AF$75)</f>
        <v>0</v>
      </c>
      <c r="AJ8" s="10">
        <f t="array" ref="AJ8">MAX(($AF4=$AD$12:$AD$75)*(AJ$2=$AA$12:$AA$75)*$AF$12:$AF$75)</f>
        <v>0</v>
      </c>
    </row>
    <row r="9" spans="1:40" x14ac:dyDescent="0.25">
      <c r="A9" s="1"/>
      <c r="Q9" s="1"/>
      <c r="AG9" s="8">
        <f t="array" ref="AG9">MAX(($AF5=$AD$12:$AD$75)*(AG$2=$AA$12:$AA$75)*$AF$12:$AF$75)</f>
        <v>0</v>
      </c>
      <c r="AH9" s="9">
        <f t="array" ref="AH9">MAX(($AF5=$AD$12:$AD$75)*(AH$2=$AA$12:$AA$75)*$AF$12:$AF$75)</f>
        <v>0</v>
      </c>
      <c r="AI9" s="9">
        <f t="array" ref="AI9">MAX(($AF5=$AD$12:$AD$75)*(AI$2=$AA$12:$AA$75)*$AF$12:$AF$75)</f>
        <v>0</v>
      </c>
      <c r="AJ9" s="10">
        <f t="array" ref="AJ9">MAX(($AF5=$AD$12:$AD$75)*(AJ$2=$AA$12:$AA$75)*$AF$12:$AF$75)</f>
        <v>0</v>
      </c>
    </row>
    <row r="10" spans="1:40" ht="15.75" thickBot="1" x14ac:dyDescent="0.3">
      <c r="A10" s="1"/>
      <c r="Q10" s="1"/>
      <c r="AG10" s="11">
        <f t="array" ref="AG10">MAX(($AF6=$AD$12:$AD$75)*(AG$2=$AA$12:$AA$75)*$AF$12:$AF$75)</f>
        <v>0</v>
      </c>
      <c r="AH10" s="12">
        <f t="array" ref="AH10">MAX(($AF6=$AD$12:$AD$75)*(AH$2=$AA$12:$AA$75)*$AF$12:$AF$75)</f>
        <v>0</v>
      </c>
      <c r="AI10" s="12">
        <f t="array" ref="AI10">MAX(($AF6=$AD$12:$AD$75)*(AI$2=$AA$12:$AA$75)*$AF$12:$AF$75)</f>
        <v>0</v>
      </c>
      <c r="AJ10" s="13">
        <f t="array" ref="AJ10">MAX(($AF6=$AD$12:$AD$75)*(AJ$2=$AA$12:$AA$75)*$AF$12:$AF$75)</f>
        <v>0</v>
      </c>
    </row>
    <row r="11" spans="1:40" x14ac:dyDescent="0.25">
      <c r="A11" s="1"/>
      <c r="Q11" s="1"/>
      <c r="AA11" s="18" t="s">
        <v>8</v>
      </c>
      <c r="AB11" s="18"/>
      <c r="AC11" s="18"/>
      <c r="AH11" s="4" t="s">
        <v>8</v>
      </c>
      <c r="AI11" s="17" t="s">
        <v>7</v>
      </c>
      <c r="AJ11" s="17"/>
      <c r="AK11" s="17"/>
      <c r="AN11" s="4" t="s">
        <v>7</v>
      </c>
    </row>
    <row r="12" spans="1:40" x14ac:dyDescent="0.25">
      <c r="H12" s="4">
        <f t="shared" ref="H12:H43" si="0">IF(AND(I12=5,K12+M12&gt;8),5,IF(AND(I12&gt;=4,K12+M12&gt;7),4,
IF(AND(I12&gt;=3,K12+M12&gt;6),3,IF(AND(I12&gt;=3,K12+M12&gt;=6),3,
IF(AND(I12&gt;=3,K12+M12&lt;6),2,IF(AND(I12&lt;=2),2))))))</f>
        <v>5</v>
      </c>
      <c r="I12">
        <v>5</v>
      </c>
      <c r="K12">
        <v>5</v>
      </c>
      <c r="M12">
        <v>5</v>
      </c>
      <c r="O12">
        <v>5</v>
      </c>
      <c r="P12" t="str">
        <f>I12&amp;K12&amp;M12</f>
        <v>555</v>
      </c>
      <c r="Q12">
        <f>--MID($I$1,SEARCH("I12=",$I$1,ROW(I1)*28-27)+4,1)</f>
        <v>5</v>
      </c>
      <c r="R12">
        <f>--MID($I$1,SEARCH("K12=",$I$1,ROW(I1)*28-27)+4,1)</f>
        <v>5</v>
      </c>
      <c r="S12">
        <f>--MID($I$1,SEARCH("M12=",$I$1,ROW(I1)*28-27)+4,1)</f>
        <v>5</v>
      </c>
      <c r="T12">
        <f>--MID($I$1,SEARCH("M12=",$I$1,ROW(I1)*28-27)+7,1)</f>
        <v>5</v>
      </c>
      <c r="U12" t="str">
        <f>MID($I$1,SEARCH("I12=",$I$1,ROW(I1)*28-27)+4,1)&amp;MID($I$1,SEARCH("K12=",$I$1,ROW(I1)*28-27)+4,1)&amp;MID($I$1,SEARCH("M12=",$I$1,ROW(I1)*28-27)+4,1)</f>
        <v>555</v>
      </c>
      <c r="V12">
        <f>MIN(Q12,MIN(Q12:S12)+1,ROUND(AVERAGE(Q12:S12),),IF(COUNTIF(Q12:S12,{2,3,4,5})&gt;1,{2,3,4,5}),IF(SUM(Q12:S12)&lt;9,2,5))</f>
        <v>5</v>
      </c>
      <c r="W12">
        <f>MATCH(I12^4+K12^2+M12^2,{0,95,276,666})+1</f>
        <v>5</v>
      </c>
      <c r="X12" s="14">
        <v>222</v>
      </c>
      <c r="Y12">
        <f t="shared" ref="Y12:Y43" si="1">COUNTIF(U$12:U$75,X12)</f>
        <v>1</v>
      </c>
      <c r="AA12" s="15" t="str">
        <f>MID($X12,COLUMN(A12),1)</f>
        <v>2</v>
      </c>
      <c r="AB12" s="15" t="str">
        <f t="shared" ref="AB12:AC12" si="2">MID($X12,COLUMN(B12),1)</f>
        <v>2</v>
      </c>
      <c r="AC12" s="15" t="str">
        <f t="shared" si="2"/>
        <v>2</v>
      </c>
      <c r="AD12" s="22">
        <f t="array" ref="AD12">MIN(--AA12,MIN(--AA12:AC12)+1,ROUND(AVERAGE(--AA12:AC12),),IF(COUNTIF(AA12:AC12,{2,3,4,5}&amp;"")&gt;1,{2,3,4,5}),IF(SUM(--AA12:AC12)&lt;9,2,5))</f>
        <v>2</v>
      </c>
      <c r="AE12" s="19">
        <f>SUM(2,(--AA12&gt;{4,3,2})*(AB12*AC12&gt;{19,10,4}))-(AA12*(AB12+AC12)=15)</f>
        <v>2</v>
      </c>
      <c r="AF12" s="19">
        <f>SUM(2,N(CHOOSE(AA12,,,AB12+AC12&gt;5,AB12*AC12&gt;{10,4},AB12*AC12&gt;{19,10,4})))</f>
        <v>2</v>
      </c>
      <c r="AG12">
        <f>SUM(2,(--AA12&gt;{4,3,2})*(AB12+AC12&gt;{8,7,4}))</f>
        <v>2</v>
      </c>
      <c r="AH12" s="21">
        <f>IF(ISERR(AB12+AC12),MIN(--AA12,--(AB12&amp;AC12)),SUM(2,(--AA12&gt;{4,3,2})*(AB12*AC12&gt;{19,10,4}))-(AA12*(AB12+AC12)=15))</f>
        <v>2</v>
      </c>
      <c r="AI12" s="14">
        <v>2</v>
      </c>
      <c r="AJ12" s="14">
        <v>2</v>
      </c>
      <c r="AK12" s="15" t="s">
        <v>6</v>
      </c>
      <c r="AL12" s="20"/>
      <c r="AM12">
        <f>IF(AI11="м",SUM(2,(AA12&gt;{4,3,2})*(AB12*AC12&gt;{19,10,4}))-(AA12*(AB12+AC12)=15),MIN(AI12,TRUNC((AI12-IFERROR(-AJ12,)-IFERROR(-AK12,))/2)))</f>
        <v>2</v>
      </c>
      <c r="AN12" s="21">
        <f>IF(ISERR(AJ12+AK12),MIN(--AI12,--(AJ12&amp;AK12)),SUM(2,(AI12&gt;{4,3,2})*(AJ12*AK12&gt;{19,10,4}))-(AI12*(AJ12+AK12)=15))</f>
        <v>2</v>
      </c>
    </row>
    <row r="13" spans="1:40" x14ac:dyDescent="0.25">
      <c r="A13" s="1"/>
      <c r="H13" s="4">
        <f t="shared" si="0"/>
        <v>5</v>
      </c>
      <c r="I13">
        <v>5</v>
      </c>
      <c r="K13">
        <v>4</v>
      </c>
      <c r="M13">
        <v>5</v>
      </c>
      <c r="O13">
        <v>5</v>
      </c>
      <c r="P13" t="str">
        <f t="shared" ref="P13:P45" si="3">I13&amp;K13&amp;M13</f>
        <v>545</v>
      </c>
      <c r="Q13">
        <f t="shared" ref="Q13:Q44" si="4">--MID($I$1,SEARCH("I12=",$I$1,ROW(Q2)*28-27)+4,1)</f>
        <v>5</v>
      </c>
      <c r="R13">
        <f t="shared" ref="R13:R44" si="5">--MID($I$1,SEARCH("K12=",$I$1,ROW(Q2)*28-27)+4,1)</f>
        <v>4</v>
      </c>
      <c r="S13">
        <f t="shared" ref="S13:S44" si="6">--MID($I$1,SEARCH("M12=",$I$1,ROW(Q2)*28-27)+4,1)</f>
        <v>5</v>
      </c>
      <c r="T13">
        <f t="shared" ref="T13:T44" si="7">--MID($I$1,SEARCH("M12=",$I$1,ROW(Q2)*28-27)+7,1)</f>
        <v>5</v>
      </c>
      <c r="U13" t="str">
        <f t="shared" ref="U13:U44" si="8">MID($I$1,SEARCH("I12=",$I$1,ROW(Q2)*28-27)+4,1)&amp;MID($I$1,SEARCH("K12=",$I$1,ROW(Q2)*28-27)+4,1)&amp;MID($I$1,SEARCH("M12=",$I$1,ROW(Q2)*28-27)+4,1)</f>
        <v>545</v>
      </c>
      <c r="V13">
        <f>MIN(Q13,MIN(Q13:S13)+1,ROUND(AVERAGE(Q13:S13),),IF(COUNTIF(Q13:S13,{2,3,4,5})&gt;1,{2,3,4,5}),IF(SUM(Q13:S13)&lt;9,2,5))</f>
        <v>5</v>
      </c>
      <c r="W13">
        <f>MATCH(I13^4+K13^2+M13^2,{0,95,276,666})+1</f>
        <v>5</v>
      </c>
      <c r="X13" s="14">
        <v>223</v>
      </c>
      <c r="Y13">
        <f t="shared" si="1"/>
        <v>1</v>
      </c>
      <c r="AA13" s="15" t="str">
        <f t="shared" ref="AA13:AA75" si="9">MID($X13,COLUMN(A13),1)</f>
        <v>2</v>
      </c>
      <c r="AB13" s="15" t="str">
        <f t="shared" ref="AB13:AB75" si="10">MID($X13,COLUMN(B13),1)</f>
        <v>2</v>
      </c>
      <c r="AC13" s="15" t="str">
        <f t="shared" ref="AC13:AC75" si="11">MID($X13,COLUMN(C13),1)</f>
        <v>3</v>
      </c>
      <c r="AD13" s="22">
        <f t="array" ref="AD13">MIN(--AA13,MIN(--AA13:AC13)+1,ROUND(AVERAGE(--AA13:AC13),),IF(COUNTIF(AA13:AC13,{2,3,4,5}&amp;"")&gt;1,{2,3,4,5}),IF(SUM(--AA13:AC13)&lt;9,2,5))</f>
        <v>2</v>
      </c>
      <c r="AE13" s="19">
        <f>SUM(2,(--AA13&gt;{4,3,2})*(AB13*AC13&gt;{19,10,4}))-(AA13*(AB13+AC13)=15)</f>
        <v>2</v>
      </c>
      <c r="AF13" s="19">
        <f>SUM(2,N(CHOOSE(AA13,,,AB13+AC13&gt;5,AB13*AC13&gt;{10,4},AB13*AC13&gt;{19,10,4})))</f>
        <v>2</v>
      </c>
      <c r="AG13">
        <f>SUM(2,(--AA13&gt;{4,3,2})*(AB13+AC13&gt;{8,7,4}))</f>
        <v>2</v>
      </c>
      <c r="AH13" s="21">
        <f>IF(ISERR(AB13+AC13),MIN(--AA13,--(AB13&amp;AC13)),SUM(2,(--AA13&gt;{4,3,2})*(AB13*AC13&gt;{19,10,4}))-(AA13*(AB13+AC13)=15))</f>
        <v>2</v>
      </c>
      <c r="AI13" s="14">
        <v>2</v>
      </c>
      <c r="AJ13" s="14">
        <v>3</v>
      </c>
      <c r="AK13" s="15" t="s">
        <v>6</v>
      </c>
      <c r="AL13" s="20"/>
      <c r="AM13">
        <f>IF(AI12="м",SUM(2,(AA13&gt;{4,3,2})*(AB13*AC13&gt;{19,10,4}))-(AA13*(AB13+AC13)=15),MIN(AI13,TRUNC((AI13-IFERROR(-AJ13,)-IFERROR(-AK13,))/2)))</f>
        <v>2</v>
      </c>
      <c r="AN13" s="21">
        <f>IF(ISERR(AJ13+AK13),MIN(--AI13,--(AJ13&amp;AK13)),SUM(2,(AI13&gt;{4,3,2})*(AJ13*AK13&gt;{19,10,4}))-(AI13*(AJ13+AK13)=15))</f>
        <v>2</v>
      </c>
    </row>
    <row r="14" spans="1:40" x14ac:dyDescent="0.25">
      <c r="A14" s="1"/>
      <c r="H14" s="4">
        <f t="shared" si="0"/>
        <v>5</v>
      </c>
      <c r="I14">
        <v>5</v>
      </c>
      <c r="K14">
        <v>5</v>
      </c>
      <c r="M14">
        <v>4</v>
      </c>
      <c r="O14">
        <v>5</v>
      </c>
      <c r="P14" t="str">
        <f t="shared" si="3"/>
        <v>554</v>
      </c>
      <c r="Q14">
        <f t="shared" si="4"/>
        <v>5</v>
      </c>
      <c r="R14">
        <f t="shared" si="5"/>
        <v>5</v>
      </c>
      <c r="S14">
        <f t="shared" si="6"/>
        <v>4</v>
      </c>
      <c r="T14">
        <f t="shared" si="7"/>
        <v>5</v>
      </c>
      <c r="U14" t="str">
        <f t="shared" si="8"/>
        <v>554</v>
      </c>
      <c r="V14">
        <f>MIN(Q14,MIN(Q14:S14)+1,ROUND(AVERAGE(Q14:S14),),IF(COUNTIF(Q14:S14,{2,3,4,5})&gt;1,{2,3,4,5}),IF(SUM(Q14:S14)&lt;9,2,5))</f>
        <v>5</v>
      </c>
      <c r="W14">
        <f>MATCH(I14^4+K14^2+M14^2,{0,95,276,666})+1</f>
        <v>5</v>
      </c>
      <c r="X14" s="14">
        <v>224</v>
      </c>
      <c r="Y14">
        <f t="shared" si="1"/>
        <v>1</v>
      </c>
      <c r="AA14" s="15" t="str">
        <f t="shared" si="9"/>
        <v>2</v>
      </c>
      <c r="AB14" s="15" t="str">
        <f t="shared" si="10"/>
        <v>2</v>
      </c>
      <c r="AC14" s="15" t="str">
        <f t="shared" si="11"/>
        <v>4</v>
      </c>
      <c r="AD14" s="22">
        <f t="array" ref="AD14">MIN(--AA14,MIN(--AA14:AC14)+1,ROUND(AVERAGE(--AA14:AC14),),IF(COUNTIF(AA14:AC14,{2,3,4,5}&amp;"")&gt;1,{2,3,4,5}),IF(SUM(--AA14:AC14)&lt;9,2,5))</f>
        <v>2</v>
      </c>
      <c r="AE14" s="19">
        <f>SUM(2,(--AA14&gt;{4,3,2})*(AB14*AC14&gt;{19,10,4}))-(AA14*(AB14+AC14)=15)</f>
        <v>2</v>
      </c>
      <c r="AF14" s="19">
        <f>SUM(2,N(CHOOSE(AA14,,,AB14+AC14&gt;5,AB14*AC14&gt;{10,4},AB14*AC14&gt;{19,10,4})))</f>
        <v>2</v>
      </c>
      <c r="AG14">
        <f>SUM(2,(--AA14&gt;{4,3,2})*(AB14+AC14&gt;{8,7,4}))</f>
        <v>2</v>
      </c>
      <c r="AH14" s="21">
        <f>IF(ISERR(AB14+AC14),MIN(--AA14,--(AB14&amp;AC14)),SUM(2,(--AA14&gt;{4,3,2})*(AB14*AC14&gt;{19,10,4}))-(AA14*(AB14+AC14)=15))</f>
        <v>2</v>
      </c>
      <c r="AI14" s="14">
        <v>2</v>
      </c>
      <c r="AJ14" s="14">
        <v>4</v>
      </c>
      <c r="AK14" s="15" t="s">
        <v>6</v>
      </c>
      <c r="AL14" s="20"/>
      <c r="AM14">
        <f>IF(AI13="м",SUM(2,(AA14&gt;{4,3,2})*(AB14*AC14&gt;{19,10,4}))-(AA14*(AB14+AC14)=15),MIN(AI14,TRUNC((AI14-IFERROR(-AJ14,)-IFERROR(-AK14,))/2)))</f>
        <v>2</v>
      </c>
      <c r="AN14" s="21">
        <f>IF(ISERR(AJ14+AK14),MIN(--AI14,--(AJ14&amp;AK14)),SUM(2,(AI14&gt;{4,3,2})*(AJ14*AK14&gt;{19,10,4}))-(AI14*(AJ14+AK14)=15))</f>
        <v>2</v>
      </c>
    </row>
    <row r="15" spans="1:40" x14ac:dyDescent="0.25">
      <c r="A15" s="1"/>
      <c r="H15" s="4">
        <f t="shared" si="0"/>
        <v>4</v>
      </c>
      <c r="I15">
        <v>4</v>
      </c>
      <c r="K15">
        <v>5</v>
      </c>
      <c r="M15">
        <v>5</v>
      </c>
      <c r="O15">
        <v>4</v>
      </c>
      <c r="P15" t="str">
        <f t="shared" si="3"/>
        <v>455</v>
      </c>
      <c r="Q15">
        <f t="shared" si="4"/>
        <v>4</v>
      </c>
      <c r="R15">
        <f t="shared" si="5"/>
        <v>5</v>
      </c>
      <c r="S15">
        <f t="shared" si="6"/>
        <v>5</v>
      </c>
      <c r="T15">
        <f t="shared" si="7"/>
        <v>4</v>
      </c>
      <c r="U15" t="str">
        <f t="shared" si="8"/>
        <v>455</v>
      </c>
      <c r="V15">
        <f>MIN(Q15,MIN(Q15:S15)+1,ROUND(AVERAGE(Q15:S15),),IF(COUNTIF(Q15:S15,{2,3,4,5})&gt;1,{2,3,4,5}),IF(SUM(Q15:S15)&lt;9,2,5))</f>
        <v>4</v>
      </c>
      <c r="W15">
        <f>MATCH(I15^4+K15^2+M15^2,{0,95,276,666})+1</f>
        <v>4</v>
      </c>
      <c r="X15" s="14">
        <v>225</v>
      </c>
      <c r="Y15">
        <f t="shared" si="1"/>
        <v>1</v>
      </c>
      <c r="AA15" s="15" t="str">
        <f t="shared" si="9"/>
        <v>2</v>
      </c>
      <c r="AB15" s="15" t="str">
        <f t="shared" si="10"/>
        <v>2</v>
      </c>
      <c r="AC15" s="15" t="str">
        <f t="shared" si="11"/>
        <v>5</v>
      </c>
      <c r="AD15" s="22">
        <f t="array" ref="AD15">MIN(--AA15,MIN(--AA15:AC15)+1,ROUND(AVERAGE(--AA15:AC15),),IF(COUNTIF(AA15:AC15,{2,3,4,5}&amp;"")&gt;1,{2,3,4,5}),IF(SUM(--AA15:AC15)&lt;9,2,5))</f>
        <v>2</v>
      </c>
      <c r="AE15" s="19">
        <f>SUM(2,(--AA15&gt;{4,3,2})*(AB15*AC15&gt;{19,10,4}))-(AA15*(AB15+AC15)=15)</f>
        <v>2</v>
      </c>
      <c r="AF15" s="19">
        <f>SUM(2,N(CHOOSE(AA15,,,AB15+AC15&gt;5,AB15*AC15&gt;{10,4},AB15*AC15&gt;{19,10,4})))</f>
        <v>2</v>
      </c>
      <c r="AG15">
        <f>SUM(2,(--AA15&gt;{4,3,2})*(AB15+AC15&gt;{8,7,4}))</f>
        <v>2</v>
      </c>
      <c r="AH15" s="21">
        <f>IF(ISERR(AB15+AC15),MIN(--AA15,--(AB15&amp;AC15)),SUM(2,(--AA15&gt;{4,3,2})*(AB15*AC15&gt;{19,10,4}))-(AA15*(AB15+AC15)=15))</f>
        <v>2</v>
      </c>
      <c r="AI15" s="14">
        <v>2</v>
      </c>
      <c r="AJ15" s="14">
        <v>5</v>
      </c>
      <c r="AK15" s="15" t="s">
        <v>6</v>
      </c>
      <c r="AL15" s="20"/>
      <c r="AM15">
        <f>IF(AI14="м",SUM(2,(AA15&gt;{4,3,2})*(AB15*AC15&gt;{19,10,4}))-(AA15*(AB15+AC15)=15),MIN(AI15,TRUNC((AI15-IFERROR(-AJ15,)-IFERROR(-AK15,))/2)))</f>
        <v>2</v>
      </c>
      <c r="AN15" s="21">
        <f>IF(ISERR(AJ15+AK15),MIN(--AI15,--(AJ15&amp;AK15)),SUM(2,(AI15&gt;{4,3,2})*(AJ15*AK15&gt;{19,10,4}))-(AI15*(AJ15+AK15)=15))</f>
        <v>2</v>
      </c>
    </row>
    <row r="16" spans="1:40" x14ac:dyDescent="0.25">
      <c r="A16" s="1"/>
      <c r="H16" s="4">
        <f t="shared" si="0"/>
        <v>4</v>
      </c>
      <c r="I16">
        <v>4</v>
      </c>
      <c r="K16">
        <v>4</v>
      </c>
      <c r="M16">
        <v>5</v>
      </c>
      <c r="O16">
        <v>4</v>
      </c>
      <c r="P16" t="str">
        <f t="shared" si="3"/>
        <v>445</v>
      </c>
      <c r="Q16">
        <f t="shared" si="4"/>
        <v>4</v>
      </c>
      <c r="R16">
        <f t="shared" si="5"/>
        <v>4</v>
      </c>
      <c r="S16">
        <f t="shared" si="6"/>
        <v>5</v>
      </c>
      <c r="T16">
        <f t="shared" si="7"/>
        <v>4</v>
      </c>
      <c r="U16" t="str">
        <f t="shared" si="8"/>
        <v>445</v>
      </c>
      <c r="V16">
        <f>MIN(Q16,MIN(Q16:S16)+1,ROUND(AVERAGE(Q16:S16),),IF(COUNTIF(Q16:S16,{2,3,4,5})&gt;1,{2,3,4,5}),IF(SUM(Q16:S16)&lt;9,2,5))</f>
        <v>4</v>
      </c>
      <c r="W16">
        <f>MATCH(I16^4+K16^2+M16^2,{0,95,276,666})+1</f>
        <v>4</v>
      </c>
      <c r="X16" s="14">
        <v>232</v>
      </c>
      <c r="Y16">
        <f t="shared" si="1"/>
        <v>1</v>
      </c>
      <c r="AA16" s="15" t="str">
        <f t="shared" si="9"/>
        <v>2</v>
      </c>
      <c r="AB16" s="15" t="str">
        <f t="shared" si="10"/>
        <v>3</v>
      </c>
      <c r="AC16" s="15" t="str">
        <f t="shared" si="11"/>
        <v>2</v>
      </c>
      <c r="AD16" s="22">
        <f t="array" ref="AD16">MIN(--AA16,MIN(--AA16:AC16)+1,ROUND(AVERAGE(--AA16:AC16),),IF(COUNTIF(AA16:AC16,{2,3,4,5}&amp;"")&gt;1,{2,3,4,5}),IF(SUM(--AA16:AC16)&lt;9,2,5))</f>
        <v>2</v>
      </c>
      <c r="AE16" s="19">
        <f>SUM(2,(--AA16&gt;{4,3,2})*(AB16*AC16&gt;{19,10,4}))-(AA16*(AB16+AC16)=15)</f>
        <v>2</v>
      </c>
      <c r="AF16" s="19">
        <f>SUM(2,N(CHOOSE(AA16,,,AB16+AC16&gt;5,AB16*AC16&gt;{10,4},AB16*AC16&gt;{19,10,4})))</f>
        <v>2</v>
      </c>
      <c r="AG16">
        <f>SUM(2,(--AA16&gt;{4,3,2})*(AB16+AC16&gt;{8,7,4}))</f>
        <v>2</v>
      </c>
      <c r="AH16" s="21">
        <f>IF(ISERR(AB16+AC16),MIN(--AA16,--(AB16&amp;AC16)),SUM(2,(--AA16&gt;{4,3,2})*(AB16*AC16&gt;{19,10,4}))-(AA16*(AB16+AC16)=15))</f>
        <v>2</v>
      </c>
      <c r="AI16" s="14">
        <v>2</v>
      </c>
      <c r="AJ16" s="15" t="s">
        <v>6</v>
      </c>
      <c r="AK16" s="14">
        <v>2</v>
      </c>
      <c r="AL16" s="20"/>
      <c r="AM16">
        <f>IF(AI15="м",SUM(2,(AA16&gt;{4,3,2})*(AB16*AC16&gt;{19,10,4}))-(AA16*(AB16+AC16)=15),MIN(AI16,TRUNC((AI16-IFERROR(-AJ16,)-IFERROR(-AK16,))/2)))</f>
        <v>2</v>
      </c>
      <c r="AN16" s="21">
        <f>IF(ISERR(AJ16+AK16),MIN(--AI16,--(AJ16&amp;AK16)),SUM(2,(AI16&gt;{4,3,2})*(AJ16*AK16&gt;{19,10,4}))-(AI16*(AJ16+AK16)=15))</f>
        <v>2</v>
      </c>
    </row>
    <row r="17" spans="1:40" x14ac:dyDescent="0.25">
      <c r="A17" s="1"/>
      <c r="H17" s="4">
        <f t="shared" si="0"/>
        <v>4</v>
      </c>
      <c r="I17">
        <v>4</v>
      </c>
      <c r="K17">
        <v>4</v>
      </c>
      <c r="M17">
        <v>4</v>
      </c>
      <c r="O17">
        <v>4</v>
      </c>
      <c r="P17" t="str">
        <f t="shared" si="3"/>
        <v>444</v>
      </c>
      <c r="Q17">
        <f t="shared" si="4"/>
        <v>4</v>
      </c>
      <c r="R17">
        <f t="shared" si="5"/>
        <v>4</v>
      </c>
      <c r="S17">
        <f t="shared" si="6"/>
        <v>4</v>
      </c>
      <c r="T17">
        <f t="shared" si="7"/>
        <v>4</v>
      </c>
      <c r="U17" t="str">
        <f t="shared" si="8"/>
        <v>444</v>
      </c>
      <c r="V17">
        <f>MIN(Q17,MIN(Q17:S17)+1,ROUND(AVERAGE(Q17:S17),),IF(COUNTIF(Q17:S17,{2,3,4,5})&gt;1,{2,3,4,5}),IF(SUM(Q17:S17)&lt;9,2,5))</f>
        <v>4</v>
      </c>
      <c r="W17">
        <f>MATCH(I17^4+K17^2+M17^2,{0,95,276,666})+1</f>
        <v>4</v>
      </c>
      <c r="X17" s="14">
        <v>233</v>
      </c>
      <c r="Y17">
        <f t="shared" si="1"/>
        <v>1</v>
      </c>
      <c r="AA17" s="15" t="str">
        <f t="shared" si="9"/>
        <v>2</v>
      </c>
      <c r="AB17" s="15" t="str">
        <f t="shared" si="10"/>
        <v>3</v>
      </c>
      <c r="AC17" s="15" t="str">
        <f t="shared" si="11"/>
        <v>3</v>
      </c>
      <c r="AD17" s="22">
        <f t="array" ref="AD17">MIN(--AA17,MIN(--AA17:AC17)+1,ROUND(AVERAGE(--AA17:AC17),),IF(COUNTIF(AA17:AC17,{2,3,4,5}&amp;"")&gt;1,{2,3,4,5}),IF(SUM(--AA17:AC17)&lt;9,2,5))</f>
        <v>2</v>
      </c>
      <c r="AE17" s="19">
        <f>SUM(2,(--AA17&gt;{4,3,2})*(AB17*AC17&gt;{19,10,4}))-(AA17*(AB17+AC17)=15)</f>
        <v>2</v>
      </c>
      <c r="AF17" s="19">
        <f>SUM(2,N(CHOOSE(AA17,,,AB17+AC17&gt;5,AB17*AC17&gt;{10,4},AB17*AC17&gt;{19,10,4})))</f>
        <v>2</v>
      </c>
      <c r="AG17">
        <f>SUM(2,(--AA17&gt;{4,3,2})*(AB17+AC17&gt;{8,7,4}))</f>
        <v>2</v>
      </c>
      <c r="AH17" s="21">
        <f>IF(ISERR(AB17+AC17),MIN(--AA17,--(AB17&amp;AC17)),SUM(2,(--AA17&gt;{4,3,2})*(AB17*AC17&gt;{19,10,4}))-(AA17*(AB17+AC17)=15))</f>
        <v>2</v>
      </c>
      <c r="AI17" s="14">
        <v>2</v>
      </c>
      <c r="AJ17" s="15" t="s">
        <v>6</v>
      </c>
      <c r="AK17" s="14">
        <v>3</v>
      </c>
      <c r="AL17" s="20"/>
      <c r="AM17">
        <f>IF(AI16="м",SUM(2,(AA17&gt;{4,3,2})*(AB17*AC17&gt;{19,10,4}))-(AA17*(AB17+AC17)=15),MIN(AI17,TRUNC((AI17-IFERROR(-AJ17,)-IFERROR(-AK17,))/2)))</f>
        <v>2</v>
      </c>
      <c r="AN17" s="21">
        <f>IF(ISERR(AJ17+AK17),MIN(--AI17,--(AJ17&amp;AK17)),SUM(2,(AI17&gt;{4,3,2})*(AJ17*AK17&gt;{19,10,4}))-(AI17*(AJ17+AK17)=15))</f>
        <v>2</v>
      </c>
    </row>
    <row r="18" spans="1:40" x14ac:dyDescent="0.25">
      <c r="A18" s="1"/>
      <c r="H18" s="4">
        <f t="shared" si="0"/>
        <v>4</v>
      </c>
      <c r="I18">
        <v>5</v>
      </c>
      <c r="K18">
        <v>3</v>
      </c>
      <c r="M18">
        <v>5</v>
      </c>
      <c r="O18">
        <v>4</v>
      </c>
      <c r="P18" t="str">
        <f t="shared" si="3"/>
        <v>535</v>
      </c>
      <c r="Q18">
        <f t="shared" si="4"/>
        <v>5</v>
      </c>
      <c r="R18">
        <f t="shared" si="5"/>
        <v>3</v>
      </c>
      <c r="S18">
        <f t="shared" si="6"/>
        <v>5</v>
      </c>
      <c r="T18">
        <f t="shared" si="7"/>
        <v>4</v>
      </c>
      <c r="U18" t="str">
        <f t="shared" si="8"/>
        <v>535</v>
      </c>
      <c r="V18">
        <f>MIN(Q18,MIN(Q18:S18)+1,ROUND(AVERAGE(Q18:S18),),IF(COUNTIF(Q18:S18,{2,3,4,5})&gt;1,{2,3,4,5}),IF(SUM(Q18:S18)&lt;9,2,5))</f>
        <v>4</v>
      </c>
      <c r="W18">
        <f>MATCH(I18^4+K18^2+M18^2,{0,95,276,666})+1</f>
        <v>4</v>
      </c>
      <c r="X18" s="14">
        <v>234</v>
      </c>
      <c r="Y18">
        <f t="shared" si="1"/>
        <v>1</v>
      </c>
      <c r="AA18" s="15" t="str">
        <f t="shared" si="9"/>
        <v>2</v>
      </c>
      <c r="AB18" s="15" t="str">
        <f t="shared" si="10"/>
        <v>3</v>
      </c>
      <c r="AC18" s="15" t="str">
        <f t="shared" si="11"/>
        <v>4</v>
      </c>
      <c r="AD18" s="22">
        <f t="array" ref="AD18">MIN(--AA18,MIN(--AA18:AC18)+1,ROUND(AVERAGE(--AA18:AC18),),IF(COUNTIF(AA18:AC18,{2,3,4,5}&amp;"")&gt;1,{2,3,4,5}),IF(SUM(--AA18:AC18)&lt;9,2,5))</f>
        <v>2</v>
      </c>
      <c r="AE18" s="19">
        <f>SUM(2,(--AA18&gt;{4,3,2})*(AB18*AC18&gt;{19,10,4}))-(AA18*(AB18+AC18)=15)</f>
        <v>2</v>
      </c>
      <c r="AF18" s="19">
        <f>SUM(2,N(CHOOSE(AA18,,,AB18+AC18&gt;5,AB18*AC18&gt;{10,4},AB18*AC18&gt;{19,10,4})))</f>
        <v>2</v>
      </c>
      <c r="AG18">
        <f>SUM(2,(--AA18&gt;{4,3,2})*(AB18+AC18&gt;{8,7,4}))</f>
        <v>2</v>
      </c>
      <c r="AH18" s="21">
        <f>IF(ISERR(AB18+AC18),MIN(--AA18,--(AB18&amp;AC18)),SUM(2,(--AA18&gt;{4,3,2})*(AB18*AC18&gt;{19,10,4}))-(AA18*(AB18+AC18)=15))</f>
        <v>2</v>
      </c>
      <c r="AI18" s="14">
        <v>2</v>
      </c>
      <c r="AJ18" s="15" t="s">
        <v>6</v>
      </c>
      <c r="AK18" s="14">
        <v>4</v>
      </c>
      <c r="AL18" s="20"/>
      <c r="AM18">
        <f>IF(AI17="м",SUM(2,(AA18&gt;{4,3,2})*(AB18*AC18&gt;{19,10,4}))-(AA18*(AB18+AC18)=15),MIN(AI18,TRUNC((AI18-IFERROR(-AJ18,)-IFERROR(-AK18,))/2)))</f>
        <v>2</v>
      </c>
      <c r="AN18" s="21">
        <f>IF(ISERR(AJ18+AK18),MIN(--AI18,--(AJ18&amp;AK18)),SUM(2,(AI18&gt;{4,3,2})*(AJ18*AK18&gt;{19,10,4}))-(AI18*(AJ18+AK18)=15))</f>
        <v>2</v>
      </c>
    </row>
    <row r="19" spans="1:40" x14ac:dyDescent="0.25">
      <c r="A19" s="1"/>
      <c r="H19" s="4">
        <f t="shared" si="0"/>
        <v>3</v>
      </c>
      <c r="I19">
        <v>4</v>
      </c>
      <c r="K19">
        <v>4</v>
      </c>
      <c r="M19">
        <v>3</v>
      </c>
      <c r="O19">
        <v>4</v>
      </c>
      <c r="P19" t="str">
        <f t="shared" si="3"/>
        <v>443</v>
      </c>
      <c r="Q19">
        <f t="shared" si="4"/>
        <v>4</v>
      </c>
      <c r="R19">
        <f t="shared" si="5"/>
        <v>4</v>
      </c>
      <c r="S19">
        <f t="shared" si="6"/>
        <v>3</v>
      </c>
      <c r="T19">
        <f t="shared" si="7"/>
        <v>4</v>
      </c>
      <c r="U19" t="str">
        <f t="shared" si="8"/>
        <v>443</v>
      </c>
      <c r="V19">
        <f>MIN(Q19,MIN(Q19:S19)+1,ROUND(AVERAGE(Q19:S19),),IF(COUNTIF(Q19:S19,{2,3,4,5})&gt;1,{2,3,4,5}),IF(SUM(Q19:S19)&lt;9,2,5))</f>
        <v>4</v>
      </c>
      <c r="W19">
        <f>MATCH(I19^4+K19^2+M19^2,{0,95,276,666})+1</f>
        <v>4</v>
      </c>
      <c r="X19" s="14">
        <v>235</v>
      </c>
      <c r="Y19">
        <f t="shared" si="1"/>
        <v>1</v>
      </c>
      <c r="AA19" s="15" t="str">
        <f t="shared" si="9"/>
        <v>2</v>
      </c>
      <c r="AB19" s="15" t="str">
        <f t="shared" si="10"/>
        <v>3</v>
      </c>
      <c r="AC19" s="15" t="str">
        <f t="shared" si="11"/>
        <v>5</v>
      </c>
      <c r="AD19" s="22">
        <f t="array" ref="AD19">MIN(--AA19,MIN(--AA19:AC19)+1,ROUND(AVERAGE(--AA19:AC19),),IF(COUNTIF(AA19:AC19,{2,3,4,5}&amp;"")&gt;1,{2,3,4,5}),IF(SUM(--AA19:AC19)&lt;9,2,5))</f>
        <v>2</v>
      </c>
      <c r="AE19" s="19">
        <f>SUM(2,(--AA19&gt;{4,3,2})*(AB19*AC19&gt;{19,10,4}))-(AA19*(AB19+AC19)=15)</f>
        <v>2</v>
      </c>
      <c r="AF19" s="19">
        <f>SUM(2,N(CHOOSE(AA19,,,AB19+AC19&gt;5,AB19*AC19&gt;{10,4},AB19*AC19&gt;{19,10,4})))</f>
        <v>2</v>
      </c>
      <c r="AG19">
        <f>SUM(2,(--AA19&gt;{4,3,2})*(AB19+AC19&gt;{8,7,4}))</f>
        <v>2</v>
      </c>
      <c r="AH19" s="21">
        <f>IF(ISERR(AB19+AC19),MIN(--AA19,--(AB19&amp;AC19)),SUM(2,(--AA19&gt;{4,3,2})*(AB19*AC19&gt;{19,10,4}))-(AA19*(AB19+AC19)=15))</f>
        <v>2</v>
      </c>
      <c r="AI19" s="14">
        <v>2</v>
      </c>
      <c r="AJ19" s="15" t="s">
        <v>6</v>
      </c>
      <c r="AK19" s="14">
        <v>5</v>
      </c>
      <c r="AL19" s="20"/>
      <c r="AM19">
        <f>IF(AI18="м",SUM(2,(AA19&gt;{4,3,2})*(AB19*AC19&gt;{19,10,4}))-(AA19*(AB19+AC19)=15),MIN(AI19,TRUNC((AI19-IFERROR(-AJ19,)-IFERROR(-AK19,))/2)))</f>
        <v>2</v>
      </c>
      <c r="AN19" s="21">
        <f>IF(ISERR(AJ19+AK19),MIN(--AI19,--(AJ19&amp;AK19)),SUM(2,(AI19&gt;{4,3,2})*(AJ19*AK19&gt;{19,10,4}))-(AI19*(AJ19+AK19)=15))</f>
        <v>2</v>
      </c>
    </row>
    <row r="20" spans="1:40" x14ac:dyDescent="0.25">
      <c r="A20" s="1"/>
      <c r="H20" s="4">
        <f t="shared" si="0"/>
        <v>4</v>
      </c>
      <c r="I20">
        <v>4</v>
      </c>
      <c r="K20">
        <v>5</v>
      </c>
      <c r="M20">
        <v>4</v>
      </c>
      <c r="O20">
        <v>4</v>
      </c>
      <c r="P20" t="str">
        <f t="shared" si="3"/>
        <v>454</v>
      </c>
      <c r="Q20">
        <f t="shared" si="4"/>
        <v>4</v>
      </c>
      <c r="R20">
        <f t="shared" si="5"/>
        <v>5</v>
      </c>
      <c r="S20">
        <f t="shared" si="6"/>
        <v>4</v>
      </c>
      <c r="T20">
        <f t="shared" si="7"/>
        <v>4</v>
      </c>
      <c r="U20" t="str">
        <f t="shared" si="8"/>
        <v>454</v>
      </c>
      <c r="V20">
        <f>MIN(Q20,MIN(Q20:S20)+1,ROUND(AVERAGE(Q20:S20),),IF(COUNTIF(Q20:S20,{2,3,4,5})&gt;1,{2,3,4,5}),IF(SUM(Q20:S20)&lt;9,2,5))</f>
        <v>4</v>
      </c>
      <c r="W20">
        <f>MATCH(I20^4+K20^2+M20^2,{0,95,276,666})+1</f>
        <v>4</v>
      </c>
      <c r="X20" s="14">
        <v>242</v>
      </c>
      <c r="Y20">
        <f t="shared" si="1"/>
        <v>1</v>
      </c>
      <c r="AA20" s="15" t="str">
        <f t="shared" si="9"/>
        <v>2</v>
      </c>
      <c r="AB20" s="15" t="str">
        <f t="shared" si="10"/>
        <v>4</v>
      </c>
      <c r="AC20" s="15" t="str">
        <f t="shared" si="11"/>
        <v>2</v>
      </c>
      <c r="AD20" s="22">
        <f t="array" ref="AD20">MIN(--AA20,MIN(--AA20:AC20)+1,ROUND(AVERAGE(--AA20:AC20),),IF(COUNTIF(AA20:AC20,{2,3,4,5}&amp;"")&gt;1,{2,3,4,5}),IF(SUM(--AA20:AC20)&lt;9,2,5))</f>
        <v>2</v>
      </c>
      <c r="AE20" s="19">
        <f>SUM(2,(--AA20&gt;{4,3,2})*(AB20*AC20&gt;{19,10,4}))-(AA20*(AB20+AC20)=15)</f>
        <v>2</v>
      </c>
      <c r="AF20" s="19">
        <f>SUM(2,N(CHOOSE(AA20,,,AB20+AC20&gt;5,AB20*AC20&gt;{10,4},AB20*AC20&gt;{19,10,4})))</f>
        <v>2</v>
      </c>
      <c r="AG20">
        <f>SUM(2,(--AA20&gt;{4,3,2})*(AB20+AC20&gt;{8,7,4}))</f>
        <v>2</v>
      </c>
      <c r="AH20" s="21">
        <f>IF(ISERR(AB20+AC20),MIN(--AA20,--(AB20&amp;AC20)),SUM(2,(--AA20&gt;{4,3,2})*(AB20*AC20&gt;{19,10,4}))-(AA20*(AB20+AC20)=15))</f>
        <v>2</v>
      </c>
      <c r="AI20" s="14">
        <v>3</v>
      </c>
      <c r="AJ20" s="14">
        <v>2</v>
      </c>
      <c r="AK20" s="15" t="s">
        <v>6</v>
      </c>
      <c r="AL20" s="20"/>
      <c r="AM20">
        <f>IF(AI19="м",SUM(2,(AA20&gt;{4,3,2})*(AB20*AC20&gt;{19,10,4}))-(AA20*(AB20+AC20)=15),MIN(AI20,TRUNC((AI20-IFERROR(-AJ20,)-IFERROR(-AK20,))/2)))</f>
        <v>2</v>
      </c>
      <c r="AN20" s="21">
        <f>IF(ISERR(AJ20+AK20),MIN(--AI20,--(AJ20&amp;AK20)),SUM(2,(AI20&gt;{4,3,2})*(AJ20*AK20&gt;{19,10,4}))-(AI20*(AJ20+AK20)=15))</f>
        <v>2</v>
      </c>
    </row>
    <row r="21" spans="1:40" x14ac:dyDescent="0.25">
      <c r="H21" s="4">
        <f t="shared" si="0"/>
        <v>4</v>
      </c>
      <c r="I21">
        <v>5</v>
      </c>
      <c r="K21">
        <v>4</v>
      </c>
      <c r="M21">
        <v>4</v>
      </c>
      <c r="O21">
        <v>4</v>
      </c>
      <c r="P21" t="str">
        <f t="shared" si="3"/>
        <v>544</v>
      </c>
      <c r="Q21">
        <f t="shared" si="4"/>
        <v>5</v>
      </c>
      <c r="R21">
        <f t="shared" si="5"/>
        <v>4</v>
      </c>
      <c r="S21">
        <f t="shared" si="6"/>
        <v>4</v>
      </c>
      <c r="T21">
        <f t="shared" si="7"/>
        <v>4</v>
      </c>
      <c r="U21" t="str">
        <f t="shared" si="8"/>
        <v>544</v>
      </c>
      <c r="V21">
        <f>MIN(Q21,MIN(Q21:S21)+1,ROUND(AVERAGE(Q21:S21),),IF(COUNTIF(Q21:S21,{2,3,4,5})&gt;1,{2,3,4,5}),IF(SUM(Q21:S21)&lt;9,2,5))</f>
        <v>4</v>
      </c>
      <c r="W21">
        <f>MATCH(I21^4+K21^2+M21^2,{0,95,276,666})+1</f>
        <v>4</v>
      </c>
      <c r="X21" s="14">
        <v>243</v>
      </c>
      <c r="Y21">
        <f t="shared" si="1"/>
        <v>1</v>
      </c>
      <c r="AA21" s="15" t="str">
        <f t="shared" si="9"/>
        <v>2</v>
      </c>
      <c r="AB21" s="15" t="str">
        <f t="shared" si="10"/>
        <v>4</v>
      </c>
      <c r="AC21" s="15" t="str">
        <f t="shared" si="11"/>
        <v>3</v>
      </c>
      <c r="AD21" s="22">
        <f t="array" ref="AD21">MIN(--AA21,MIN(--AA21:AC21)+1,ROUND(AVERAGE(--AA21:AC21),),IF(COUNTIF(AA21:AC21,{2,3,4,5}&amp;"")&gt;1,{2,3,4,5}),IF(SUM(--AA21:AC21)&lt;9,2,5))</f>
        <v>2</v>
      </c>
      <c r="AE21" s="19">
        <f>SUM(2,(--AA21&gt;{4,3,2})*(AB21*AC21&gt;{19,10,4}))-(AA21*(AB21+AC21)=15)</f>
        <v>2</v>
      </c>
      <c r="AF21" s="19">
        <f>SUM(2,N(CHOOSE(AA21,,,AB21+AC21&gt;5,AB21*AC21&gt;{10,4},AB21*AC21&gt;{19,10,4})))</f>
        <v>2</v>
      </c>
      <c r="AG21">
        <f>SUM(2,(--AA21&gt;{4,3,2})*(AB21+AC21&gt;{8,7,4}))</f>
        <v>2</v>
      </c>
      <c r="AH21" s="21">
        <f>IF(ISERR(AB21+AC21),MIN(--AA21,--(AB21&amp;AC21)),SUM(2,(--AA21&gt;{4,3,2})*(AB21*AC21&gt;{19,10,4}))-(AA21*(AB21+AC21)=15))</f>
        <v>2</v>
      </c>
      <c r="AI21" s="14">
        <v>3</v>
      </c>
      <c r="AJ21" s="14">
        <v>3</v>
      </c>
      <c r="AK21" s="15" t="s">
        <v>6</v>
      </c>
      <c r="AL21" s="20"/>
      <c r="AM21">
        <f>IF(AI20="м",SUM(2,(AA21&gt;{4,3,2})*(AB21*AC21&gt;{19,10,4}))-(AA21*(AB21+AC21)=15),MIN(AI21,TRUNC((AI21-IFERROR(-AJ21,)-IFERROR(-AK21,))/2)))</f>
        <v>3</v>
      </c>
      <c r="AN21" s="21">
        <f>IF(ISERR(AJ21+AK21),MIN(--AI21,--(AJ21&amp;AK21)),SUM(2,(AI21&gt;{4,3,2})*(AJ21*AK21&gt;{19,10,4}))-(AI21*(AJ21+AK21)=15))</f>
        <v>3</v>
      </c>
    </row>
    <row r="22" spans="1:40" x14ac:dyDescent="0.25">
      <c r="H22" s="4">
        <f t="shared" si="0"/>
        <v>3</v>
      </c>
      <c r="I22">
        <v>4</v>
      </c>
      <c r="K22">
        <v>3</v>
      </c>
      <c r="M22">
        <v>4</v>
      </c>
      <c r="O22">
        <v>4</v>
      </c>
      <c r="P22" t="str">
        <f t="shared" si="3"/>
        <v>434</v>
      </c>
      <c r="Q22">
        <f t="shared" si="4"/>
        <v>4</v>
      </c>
      <c r="R22">
        <f t="shared" si="5"/>
        <v>3</v>
      </c>
      <c r="S22">
        <f t="shared" si="6"/>
        <v>4</v>
      </c>
      <c r="T22">
        <f t="shared" si="7"/>
        <v>4</v>
      </c>
      <c r="U22" t="str">
        <f t="shared" si="8"/>
        <v>434</v>
      </c>
      <c r="V22">
        <f>MIN(Q22,MIN(Q22:S22)+1,ROUND(AVERAGE(Q22:S22),),IF(COUNTIF(Q22:S22,{2,3,4,5})&gt;1,{2,3,4,5}),IF(SUM(Q22:S22)&lt;9,2,5))</f>
        <v>4</v>
      </c>
      <c r="W22">
        <f>MATCH(I22^4+K22^2+M22^2,{0,95,276,666})+1</f>
        <v>4</v>
      </c>
      <c r="X22" s="14">
        <v>244</v>
      </c>
      <c r="Y22">
        <f t="shared" si="1"/>
        <v>1</v>
      </c>
      <c r="AA22" s="15" t="str">
        <f t="shared" si="9"/>
        <v>2</v>
      </c>
      <c r="AB22" s="15" t="str">
        <f t="shared" si="10"/>
        <v>4</v>
      </c>
      <c r="AC22" s="15" t="str">
        <f t="shared" si="11"/>
        <v>4</v>
      </c>
      <c r="AD22" s="22">
        <f t="array" ref="AD22">MIN(--AA22,MIN(--AA22:AC22)+1,ROUND(AVERAGE(--AA22:AC22),),IF(COUNTIF(AA22:AC22,{2,3,4,5}&amp;"")&gt;1,{2,3,4,5}),IF(SUM(--AA22:AC22)&lt;9,2,5))</f>
        <v>2</v>
      </c>
      <c r="AE22" s="19">
        <f>SUM(2,(--AA22&gt;{4,3,2})*(AB22*AC22&gt;{19,10,4}))-(AA22*(AB22+AC22)=15)</f>
        <v>2</v>
      </c>
      <c r="AF22" s="19">
        <f>SUM(2,N(CHOOSE(AA22,,,AB22+AC22&gt;5,AB22*AC22&gt;{10,4},AB22*AC22&gt;{19,10,4})))</f>
        <v>2</v>
      </c>
      <c r="AG22">
        <f>SUM(2,(--AA22&gt;{4,3,2})*(AB22+AC22&gt;{8,7,4}))</f>
        <v>2</v>
      </c>
      <c r="AH22" s="21">
        <f>IF(ISERR(AB22+AC22),MIN(--AA22,--(AB22&amp;AC22)),SUM(2,(--AA22&gt;{4,3,2})*(AB22*AC22&gt;{19,10,4}))-(AA22*(AB22+AC22)=15))</f>
        <v>2</v>
      </c>
      <c r="AI22" s="14">
        <v>3</v>
      </c>
      <c r="AJ22" s="14">
        <v>4</v>
      </c>
      <c r="AK22" s="15" t="s">
        <v>6</v>
      </c>
      <c r="AL22" s="20"/>
      <c r="AM22">
        <f>IF(AI21="м",SUM(2,(AA22&gt;{4,3,2})*(AB22*AC22&gt;{19,10,4}))-(AA22*(AB22+AC22)=15),MIN(AI22,TRUNC((AI22-IFERROR(-AJ22,)-IFERROR(-AK22,))/2)))</f>
        <v>3</v>
      </c>
      <c r="AN22" s="21">
        <f>IF(ISERR(AJ22+AK22),MIN(--AI22,--(AJ22&amp;AK22)),SUM(2,(AI22&gt;{4,3,2})*(AJ22*AK22&gt;{19,10,4}))-(AI22*(AJ22+AK22)=15))</f>
        <v>3</v>
      </c>
    </row>
    <row r="23" spans="1:40" x14ac:dyDescent="0.25">
      <c r="H23" s="4">
        <f t="shared" si="0"/>
        <v>4</v>
      </c>
      <c r="I23">
        <v>4</v>
      </c>
      <c r="K23">
        <v>3</v>
      </c>
      <c r="M23">
        <v>5</v>
      </c>
      <c r="O23">
        <v>4</v>
      </c>
      <c r="P23" t="str">
        <f t="shared" si="3"/>
        <v>435</v>
      </c>
      <c r="Q23">
        <f t="shared" si="4"/>
        <v>4</v>
      </c>
      <c r="R23">
        <f t="shared" si="5"/>
        <v>3</v>
      </c>
      <c r="S23">
        <f t="shared" si="6"/>
        <v>5</v>
      </c>
      <c r="T23">
        <f t="shared" si="7"/>
        <v>4</v>
      </c>
      <c r="U23" t="str">
        <f t="shared" si="8"/>
        <v>435</v>
      </c>
      <c r="V23">
        <f>MIN(Q23,MIN(Q23:S23)+1,ROUND(AVERAGE(Q23:S23),),IF(COUNTIF(Q23:S23,{2,3,4,5})&gt;1,{2,3,4,5}),IF(SUM(Q23:S23)&lt;9,2,5))</f>
        <v>4</v>
      </c>
      <c r="W23">
        <f>MATCH(I23^4+K23^2+M23^2,{0,95,276,666})+1</f>
        <v>4</v>
      </c>
      <c r="X23" s="14">
        <v>245</v>
      </c>
      <c r="Y23">
        <f t="shared" si="1"/>
        <v>1</v>
      </c>
      <c r="AA23" s="15" t="str">
        <f t="shared" si="9"/>
        <v>2</v>
      </c>
      <c r="AB23" s="15" t="str">
        <f t="shared" si="10"/>
        <v>4</v>
      </c>
      <c r="AC23" s="15" t="str">
        <f t="shared" si="11"/>
        <v>5</v>
      </c>
      <c r="AD23" s="22">
        <f t="array" ref="AD23">MIN(--AA23,MIN(--AA23:AC23)+1,ROUND(AVERAGE(--AA23:AC23),),IF(COUNTIF(AA23:AC23,{2,3,4,5}&amp;"")&gt;1,{2,3,4,5}),IF(SUM(--AA23:AC23)&lt;9,2,5))</f>
        <v>2</v>
      </c>
      <c r="AE23" s="19">
        <f>SUM(2,(--AA23&gt;{4,3,2})*(AB23*AC23&gt;{19,10,4}))-(AA23*(AB23+AC23)=15)</f>
        <v>2</v>
      </c>
      <c r="AF23" s="19">
        <f>SUM(2,N(CHOOSE(AA23,,,AB23+AC23&gt;5,AB23*AC23&gt;{10,4},AB23*AC23&gt;{19,10,4})))</f>
        <v>2</v>
      </c>
      <c r="AG23">
        <f>SUM(2,(--AA23&gt;{4,3,2})*(AB23+AC23&gt;{8,7,4}))</f>
        <v>2</v>
      </c>
      <c r="AH23" s="21">
        <f>IF(ISERR(AB23+AC23),MIN(--AA23,--(AB23&amp;AC23)),SUM(2,(--AA23&gt;{4,3,2})*(AB23*AC23&gt;{19,10,4}))-(AA23*(AB23+AC23)=15))</f>
        <v>2</v>
      </c>
      <c r="AI23" s="14">
        <v>3</v>
      </c>
      <c r="AJ23" s="14">
        <v>5</v>
      </c>
      <c r="AK23" s="15" t="s">
        <v>6</v>
      </c>
      <c r="AL23" s="20"/>
      <c r="AM23">
        <f>IF(AI22="м",SUM(2,(AA23&gt;{4,3,2})*(AB23*AC23&gt;{19,10,4}))-(AA23*(AB23+AC23)=15),MIN(AI23,TRUNC((AI23-IFERROR(-AJ23,)-IFERROR(-AK23,))/2)))</f>
        <v>3</v>
      </c>
      <c r="AN23" s="21">
        <f>IF(ISERR(AJ23+AK23),MIN(--AI23,--(AJ23&amp;AK23)),SUM(2,(AI23&gt;{4,3,2})*(AJ23*AK23&gt;{19,10,4}))-(AI23*(AJ23+AK23)=15))</f>
        <v>3</v>
      </c>
    </row>
    <row r="24" spans="1:40" x14ac:dyDescent="0.25">
      <c r="H24" s="4">
        <f t="shared" si="0"/>
        <v>4</v>
      </c>
      <c r="I24">
        <v>4</v>
      </c>
      <c r="K24">
        <v>5</v>
      </c>
      <c r="M24">
        <v>3</v>
      </c>
      <c r="O24">
        <v>4</v>
      </c>
      <c r="P24" t="str">
        <f t="shared" si="3"/>
        <v>453</v>
      </c>
      <c r="Q24">
        <f t="shared" si="4"/>
        <v>4</v>
      </c>
      <c r="R24">
        <f t="shared" si="5"/>
        <v>5</v>
      </c>
      <c r="S24">
        <f t="shared" si="6"/>
        <v>3</v>
      </c>
      <c r="T24">
        <f t="shared" si="7"/>
        <v>4</v>
      </c>
      <c r="U24" t="str">
        <f t="shared" si="8"/>
        <v>453</v>
      </c>
      <c r="V24">
        <f>MIN(Q24,MIN(Q24:S24)+1,ROUND(AVERAGE(Q24:S24),),IF(COUNTIF(Q24:S24,{2,3,4,5})&gt;1,{2,3,4,5}),IF(SUM(Q24:S24)&lt;9,2,5))</f>
        <v>4</v>
      </c>
      <c r="W24">
        <f>MATCH(I24^4+K24^2+M24^2,{0,95,276,666})+1</f>
        <v>4</v>
      </c>
      <c r="X24" s="14">
        <v>252</v>
      </c>
      <c r="Y24">
        <f t="shared" si="1"/>
        <v>1</v>
      </c>
      <c r="AA24" s="15" t="str">
        <f t="shared" si="9"/>
        <v>2</v>
      </c>
      <c r="AB24" s="15" t="str">
        <f t="shared" si="10"/>
        <v>5</v>
      </c>
      <c r="AC24" s="15" t="str">
        <f t="shared" si="11"/>
        <v>2</v>
      </c>
      <c r="AD24" s="22">
        <f t="array" ref="AD24">MIN(--AA24,MIN(--AA24:AC24)+1,ROUND(AVERAGE(--AA24:AC24),),IF(COUNTIF(AA24:AC24,{2,3,4,5}&amp;"")&gt;1,{2,3,4,5}),IF(SUM(--AA24:AC24)&lt;9,2,5))</f>
        <v>2</v>
      </c>
      <c r="AE24" s="19">
        <f>SUM(2,(--AA24&gt;{4,3,2})*(AB24*AC24&gt;{19,10,4}))-(AA24*(AB24+AC24)=15)</f>
        <v>2</v>
      </c>
      <c r="AF24" s="19">
        <f>SUM(2,N(CHOOSE(AA24,,,AB24+AC24&gt;5,AB24*AC24&gt;{10,4},AB24*AC24&gt;{19,10,4})))</f>
        <v>2</v>
      </c>
      <c r="AG24">
        <f>SUM(2,(--AA24&gt;{4,3,2})*(AB24+AC24&gt;{8,7,4}))</f>
        <v>2</v>
      </c>
      <c r="AH24" s="21">
        <f>IF(ISERR(AB24+AC24),MIN(--AA24,--(AB24&amp;AC24)),SUM(2,(--AA24&gt;{4,3,2})*(AB24*AC24&gt;{19,10,4}))-(AA24*(AB24+AC24)=15))</f>
        <v>2</v>
      </c>
      <c r="AI24" s="14">
        <v>3</v>
      </c>
      <c r="AJ24" s="15" t="s">
        <v>6</v>
      </c>
      <c r="AK24" s="14">
        <v>2</v>
      </c>
      <c r="AL24" s="20"/>
      <c r="AM24">
        <f>IF(AI23="м",SUM(2,(AA24&gt;{4,3,2})*(AB24*AC24&gt;{19,10,4}))-(AA24*(AB24+AC24)=15),MIN(AI24,TRUNC((AI24-IFERROR(-AJ24,)-IFERROR(-AK24,))/2)))</f>
        <v>2</v>
      </c>
      <c r="AN24" s="21">
        <f>IF(ISERR(AJ24+AK24),MIN(--AI24,--(AJ24&amp;AK24)),SUM(2,(AI24&gt;{4,3,2})*(AJ24*AK24&gt;{19,10,4}))-(AI24*(AJ24+AK24)=15))</f>
        <v>2</v>
      </c>
    </row>
    <row r="25" spans="1:40" x14ac:dyDescent="0.25">
      <c r="H25" s="4">
        <f t="shared" si="0"/>
        <v>4</v>
      </c>
      <c r="I25" s="2">
        <v>5</v>
      </c>
      <c r="J25" s="2"/>
      <c r="K25" s="2">
        <v>4</v>
      </c>
      <c r="L25" s="2"/>
      <c r="M25" s="2">
        <v>4</v>
      </c>
      <c r="N25" s="2"/>
      <c r="O25" s="2">
        <v>4</v>
      </c>
      <c r="P25" t="str">
        <f t="shared" si="3"/>
        <v>544</v>
      </c>
      <c r="Q25">
        <f t="shared" si="4"/>
        <v>2</v>
      </c>
      <c r="R25">
        <f t="shared" si="5"/>
        <v>2</v>
      </c>
      <c r="S25">
        <f t="shared" si="6"/>
        <v>3</v>
      </c>
      <c r="T25">
        <f t="shared" si="7"/>
        <v>2</v>
      </c>
      <c r="U25" t="str">
        <f t="shared" si="8"/>
        <v>223</v>
      </c>
      <c r="V25">
        <f>MIN(Q25,MIN(Q25:S25)+1,ROUND(AVERAGE(Q25:S25),),IF(COUNTIF(Q25:S25,{2,3,4,5})&gt;1,{2,3,4,5}),IF(SUM(Q25:S25)&lt;9,2,5))</f>
        <v>2</v>
      </c>
      <c r="W25">
        <f>MATCH(I25^4+K25^2+M25^2,{0,95,276,666})+1</f>
        <v>4</v>
      </c>
      <c r="X25" s="14">
        <v>253</v>
      </c>
      <c r="Y25">
        <f t="shared" si="1"/>
        <v>1</v>
      </c>
      <c r="AA25" s="15" t="str">
        <f t="shared" si="9"/>
        <v>2</v>
      </c>
      <c r="AB25" s="15" t="str">
        <f t="shared" si="10"/>
        <v>5</v>
      </c>
      <c r="AC25" s="15" t="str">
        <f t="shared" si="11"/>
        <v>3</v>
      </c>
      <c r="AD25" s="22">
        <f t="array" ref="AD25">MIN(--AA25,MIN(--AA25:AC25)+1,ROUND(AVERAGE(--AA25:AC25),),IF(COUNTIF(AA25:AC25,{2,3,4,5}&amp;"")&gt;1,{2,3,4,5}),IF(SUM(--AA25:AC25)&lt;9,2,5))</f>
        <v>2</v>
      </c>
      <c r="AE25" s="19">
        <f>SUM(2,(--AA25&gt;{4,3,2})*(AB25*AC25&gt;{19,10,4}))-(AA25*(AB25+AC25)=15)</f>
        <v>2</v>
      </c>
      <c r="AF25" s="19">
        <f>SUM(2,N(CHOOSE(AA25,,,AB25+AC25&gt;5,AB25*AC25&gt;{10,4},AB25*AC25&gt;{19,10,4})))</f>
        <v>2</v>
      </c>
      <c r="AG25">
        <f>SUM(2,(--AA25&gt;{4,3,2})*(AB25+AC25&gt;{8,7,4}))</f>
        <v>2</v>
      </c>
      <c r="AH25" s="21">
        <f>IF(ISERR(AB25+AC25),MIN(--AA25,--(AB25&amp;AC25)),SUM(2,(--AA25&gt;{4,3,2})*(AB25*AC25&gt;{19,10,4}))-(AA25*(AB25+AC25)=15))</f>
        <v>2</v>
      </c>
      <c r="AI25" s="14">
        <v>3</v>
      </c>
      <c r="AJ25" s="15" t="s">
        <v>6</v>
      </c>
      <c r="AK25" s="14">
        <v>3</v>
      </c>
      <c r="AL25" s="20"/>
      <c r="AM25">
        <f>IF(AI24="м",SUM(2,(AA25&gt;{4,3,2})*(AB25*AC25&gt;{19,10,4}))-(AA25*(AB25+AC25)=15),MIN(AI25,TRUNC((AI25-IFERROR(-AJ25,)-IFERROR(-AK25,))/2)))</f>
        <v>3</v>
      </c>
      <c r="AN25" s="21">
        <f>IF(ISERR(AJ25+AK25),MIN(--AI25,--(AJ25&amp;AK25)),SUM(2,(AI25&gt;{4,3,2})*(AJ25*AK25&gt;{19,10,4}))-(AI25*(AJ25+AK25)=15))</f>
        <v>3</v>
      </c>
    </row>
    <row r="26" spans="1:40" x14ac:dyDescent="0.25">
      <c r="H26" s="4">
        <f t="shared" si="0"/>
        <v>3</v>
      </c>
      <c r="I26">
        <v>5</v>
      </c>
      <c r="K26">
        <v>4</v>
      </c>
      <c r="M26">
        <v>3</v>
      </c>
      <c r="O26">
        <v>4</v>
      </c>
      <c r="P26" t="str">
        <f t="shared" si="3"/>
        <v>543</v>
      </c>
      <c r="Q26">
        <f t="shared" si="4"/>
        <v>5</v>
      </c>
      <c r="R26">
        <f t="shared" si="5"/>
        <v>4</v>
      </c>
      <c r="S26">
        <f t="shared" si="6"/>
        <v>3</v>
      </c>
      <c r="T26">
        <f t="shared" si="7"/>
        <v>4</v>
      </c>
      <c r="U26" t="str">
        <f t="shared" si="8"/>
        <v>543</v>
      </c>
      <c r="V26">
        <f>MIN(Q26,MIN(Q26:S26)+1,ROUND(AVERAGE(Q26:S26),),IF(COUNTIF(Q26:S26,{2,3,4,5})&gt;1,{2,3,4,5}),IF(SUM(Q26:S26)&lt;9,2,5))</f>
        <v>4</v>
      </c>
      <c r="W26">
        <f>MATCH(I26^4+K26^2+M26^2,{0,95,276,666})+1</f>
        <v>4</v>
      </c>
      <c r="X26" s="14">
        <v>254</v>
      </c>
      <c r="Y26">
        <f t="shared" si="1"/>
        <v>1</v>
      </c>
      <c r="AA26" s="15" t="str">
        <f t="shared" si="9"/>
        <v>2</v>
      </c>
      <c r="AB26" s="15" t="str">
        <f t="shared" si="10"/>
        <v>5</v>
      </c>
      <c r="AC26" s="15" t="str">
        <f t="shared" si="11"/>
        <v>4</v>
      </c>
      <c r="AD26" s="22">
        <f t="array" ref="AD26">MIN(--AA26,MIN(--AA26:AC26)+1,ROUND(AVERAGE(--AA26:AC26),),IF(COUNTIF(AA26:AC26,{2,3,4,5}&amp;"")&gt;1,{2,3,4,5}),IF(SUM(--AA26:AC26)&lt;9,2,5))</f>
        <v>2</v>
      </c>
      <c r="AE26" s="19">
        <f>SUM(2,(--AA26&gt;{4,3,2})*(AB26*AC26&gt;{19,10,4}))-(AA26*(AB26+AC26)=15)</f>
        <v>2</v>
      </c>
      <c r="AF26" s="19">
        <f>SUM(2,N(CHOOSE(AA26,,,AB26+AC26&gt;5,AB26*AC26&gt;{10,4},AB26*AC26&gt;{19,10,4})))</f>
        <v>2</v>
      </c>
      <c r="AG26">
        <f>SUM(2,(--AA26&gt;{4,3,2})*(AB26+AC26&gt;{8,7,4}))</f>
        <v>2</v>
      </c>
      <c r="AH26" s="21">
        <f>IF(ISERR(AB26+AC26),MIN(--AA26,--(AB26&amp;AC26)),SUM(2,(--AA26&gt;{4,3,2})*(AB26*AC26&gt;{19,10,4}))-(AA26*(AB26+AC26)=15))</f>
        <v>2</v>
      </c>
      <c r="AI26" s="14">
        <v>3</v>
      </c>
      <c r="AJ26" s="15" t="s">
        <v>6</v>
      </c>
      <c r="AK26" s="14">
        <v>4</v>
      </c>
      <c r="AL26" s="20"/>
      <c r="AM26">
        <f>IF(AI25="м",SUM(2,(AA26&gt;{4,3,2})*(AB26*AC26&gt;{19,10,4}))-(AA26*(AB26+AC26)=15),MIN(AI26,TRUNC((AI26-IFERROR(-AJ26,)-IFERROR(-AK26,))/2)))</f>
        <v>3</v>
      </c>
      <c r="AN26" s="21">
        <f>IF(ISERR(AJ26+AK26),MIN(--AI26,--(AJ26&amp;AK26)),SUM(2,(AI26&gt;{4,3,2})*(AJ26*AK26&gt;{19,10,4}))-(AI26*(AJ26+AK26)=15))</f>
        <v>3</v>
      </c>
    </row>
    <row r="27" spans="1:40" x14ac:dyDescent="0.25">
      <c r="H27" s="4">
        <f t="shared" si="0"/>
        <v>3</v>
      </c>
      <c r="I27">
        <v>5</v>
      </c>
      <c r="K27">
        <v>3</v>
      </c>
      <c r="M27">
        <v>4</v>
      </c>
      <c r="O27">
        <v>4</v>
      </c>
      <c r="P27" t="str">
        <f t="shared" si="3"/>
        <v>534</v>
      </c>
      <c r="Q27">
        <f t="shared" si="4"/>
        <v>5</v>
      </c>
      <c r="R27">
        <f t="shared" si="5"/>
        <v>3</v>
      </c>
      <c r="S27">
        <f t="shared" si="6"/>
        <v>4</v>
      </c>
      <c r="T27">
        <f t="shared" si="7"/>
        <v>4</v>
      </c>
      <c r="U27" t="str">
        <f t="shared" si="8"/>
        <v>534</v>
      </c>
      <c r="V27">
        <f>MIN(Q27,MIN(Q27:S27)+1,ROUND(AVERAGE(Q27:S27),),IF(COUNTIF(Q27:S27,{2,3,4,5})&gt;1,{2,3,4,5}),IF(SUM(Q27:S27)&lt;9,2,5))</f>
        <v>4</v>
      </c>
      <c r="W27">
        <f>MATCH(I27^4+K27^2+M27^2,{0,95,276,666})+1</f>
        <v>4</v>
      </c>
      <c r="X27" s="14">
        <v>255</v>
      </c>
      <c r="Y27">
        <f t="shared" si="1"/>
        <v>1</v>
      </c>
      <c r="AA27" s="15" t="str">
        <f t="shared" si="9"/>
        <v>2</v>
      </c>
      <c r="AB27" s="15" t="str">
        <f t="shared" si="10"/>
        <v>5</v>
      </c>
      <c r="AC27" s="15" t="str">
        <f t="shared" si="11"/>
        <v>5</v>
      </c>
      <c r="AD27" s="22">
        <f t="array" ref="AD27">MIN(--AA27,MIN(--AA27:AC27)+1,ROUND(AVERAGE(--AA27:AC27),),IF(COUNTIF(AA27:AC27,{2,3,4,5}&amp;"")&gt;1,{2,3,4,5}),IF(SUM(--AA27:AC27)&lt;9,2,5))</f>
        <v>2</v>
      </c>
      <c r="AE27" s="19">
        <f>SUM(2,(--AA27&gt;{4,3,2})*(AB27*AC27&gt;{19,10,4}))-(AA27*(AB27+AC27)=15)</f>
        <v>2</v>
      </c>
      <c r="AF27" s="19">
        <f>SUM(2,N(CHOOSE(AA27,,,AB27+AC27&gt;5,AB27*AC27&gt;{10,4},AB27*AC27&gt;{19,10,4})))</f>
        <v>2</v>
      </c>
      <c r="AG27">
        <f>SUM(2,(--AA27&gt;{4,3,2})*(AB27+AC27&gt;{8,7,4}))</f>
        <v>2</v>
      </c>
      <c r="AH27" s="21">
        <f>IF(ISERR(AB27+AC27),MIN(--AA27,--(AB27&amp;AC27)),SUM(2,(--AA27&gt;{4,3,2})*(AB27*AC27&gt;{19,10,4}))-(AA27*(AB27+AC27)=15))</f>
        <v>2</v>
      </c>
      <c r="AI27" s="14">
        <v>3</v>
      </c>
      <c r="AJ27" s="15" t="s">
        <v>6</v>
      </c>
      <c r="AK27" s="14">
        <v>5</v>
      </c>
      <c r="AL27" s="20"/>
      <c r="AM27">
        <f>IF(AI26="м",SUM(2,(AA27&gt;{4,3,2})*(AB27*AC27&gt;{19,10,4}))-(AA27*(AB27+AC27)=15),MIN(AI27,TRUNC((AI27-IFERROR(-AJ27,)-IFERROR(-AK27,))/2)))</f>
        <v>3</v>
      </c>
      <c r="AN27" s="21">
        <f>IF(ISERR(AJ27+AK27),MIN(--AI27,--(AJ27&amp;AK27)),SUM(2,(AI27&gt;{4,3,2})*(AJ27*AK27&gt;{19,10,4}))-(AI27*(AJ27+AK27)=15))</f>
        <v>3</v>
      </c>
    </row>
    <row r="28" spans="1:40" x14ac:dyDescent="0.25">
      <c r="H28" s="4">
        <f t="shared" si="0"/>
        <v>4</v>
      </c>
      <c r="I28">
        <v>5</v>
      </c>
      <c r="K28">
        <v>5</v>
      </c>
      <c r="M28">
        <v>3</v>
      </c>
      <c r="O28">
        <v>4</v>
      </c>
      <c r="P28" t="str">
        <f t="shared" si="3"/>
        <v>553</v>
      </c>
      <c r="Q28">
        <f t="shared" si="4"/>
        <v>5</v>
      </c>
      <c r="R28">
        <f t="shared" si="5"/>
        <v>5</v>
      </c>
      <c r="S28">
        <f t="shared" si="6"/>
        <v>3</v>
      </c>
      <c r="T28">
        <f t="shared" si="7"/>
        <v>4</v>
      </c>
      <c r="U28" t="str">
        <f t="shared" si="8"/>
        <v>553</v>
      </c>
      <c r="V28">
        <f>MIN(Q28,MIN(Q28:S28)+1,ROUND(AVERAGE(Q28:S28),),IF(COUNTIF(Q28:S28,{2,3,4,5})&gt;1,{2,3,4,5}),IF(SUM(Q28:S28)&lt;9,2,5))</f>
        <v>4</v>
      </c>
      <c r="W28">
        <f>MATCH(I28^4+K28^2+M28^2,{0,95,276,666})+1</f>
        <v>4</v>
      </c>
      <c r="X28" s="14">
        <f>X12+100</f>
        <v>322</v>
      </c>
      <c r="Y28">
        <f t="shared" si="1"/>
        <v>1</v>
      </c>
      <c r="AA28" s="15" t="str">
        <f t="shared" si="9"/>
        <v>3</v>
      </c>
      <c r="AB28" s="15" t="str">
        <f t="shared" si="10"/>
        <v>2</v>
      </c>
      <c r="AC28" s="15" t="str">
        <f t="shared" si="11"/>
        <v>2</v>
      </c>
      <c r="AD28" s="22">
        <f t="array" ref="AD28">MIN(--AA28,MIN(--AA28:AC28)+1,ROUND(AVERAGE(--AA28:AC28),),IF(COUNTIF(AA28:AC28,{2,3,4,5}&amp;"")&gt;1,{2,3,4,5}),IF(SUM(--AA28:AC28)&lt;9,2,5))</f>
        <v>2</v>
      </c>
      <c r="AE28" s="19">
        <f>SUM(2,(--AA28&gt;{4,3,2})*(AB28*AC28&gt;{19,10,4}))-(AA28*(AB28+AC28)=15)</f>
        <v>2</v>
      </c>
      <c r="AF28" s="19">
        <f>SUM(2,N(CHOOSE(AA28,,,AB28+AC28&gt;5,AB28*AC28&gt;{10,4},AB28*AC28&gt;{19,10,4})))</f>
        <v>2</v>
      </c>
      <c r="AG28">
        <f>SUM(2,(--AA28&gt;{4,3,2})*(AB28+AC28&gt;{8,7,4}))</f>
        <v>2</v>
      </c>
      <c r="AH28" s="21">
        <f>IF(ISERR(AB28+AC28),MIN(--AA28,--(AB28&amp;AC28)),SUM(2,(--AA28&gt;{4,3,2})*(AB28*AC28&gt;{19,10,4}))-(AA28*(AB28+AC28)=15))</f>
        <v>2</v>
      </c>
      <c r="AI28" s="14">
        <v>4</v>
      </c>
      <c r="AJ28" s="15">
        <v>2</v>
      </c>
      <c r="AK28" s="15" t="s">
        <v>6</v>
      </c>
      <c r="AL28" s="20"/>
      <c r="AM28">
        <f>IF(AI27="м",SUM(2,(AA28&gt;{4,3,2})*(AB28*AC28&gt;{19,10,4}))-(AA28*(AB28+AC28)=15),MIN(AI28,TRUNC((AI28-IFERROR(-AJ28,)-IFERROR(-AK28,))/2)))</f>
        <v>3</v>
      </c>
      <c r="AN28" s="21">
        <f>IF(ISERR(AJ28+AK28),MIN(--AI28,--(AJ28&amp;AK28)),SUM(2,(AI28&gt;{4,3,2})*(AJ28*AK28&gt;{19,10,4}))-(AI28*(AJ28+AK28)=15))</f>
        <v>2</v>
      </c>
    </row>
    <row r="29" spans="1:40" x14ac:dyDescent="0.25">
      <c r="H29" s="4">
        <f t="shared" si="0"/>
        <v>3</v>
      </c>
      <c r="I29">
        <v>3</v>
      </c>
      <c r="K29">
        <v>5</v>
      </c>
      <c r="M29">
        <v>5</v>
      </c>
      <c r="O29">
        <v>3</v>
      </c>
      <c r="P29" t="str">
        <f t="shared" si="3"/>
        <v>355</v>
      </c>
      <c r="Q29">
        <f t="shared" si="4"/>
        <v>3</v>
      </c>
      <c r="R29">
        <f t="shared" si="5"/>
        <v>5</v>
      </c>
      <c r="S29">
        <f t="shared" si="6"/>
        <v>5</v>
      </c>
      <c r="T29">
        <f t="shared" si="7"/>
        <v>3</v>
      </c>
      <c r="U29" t="str">
        <f t="shared" si="8"/>
        <v>355</v>
      </c>
      <c r="V29">
        <f>MIN(Q29,MIN(Q29:S29)+1,ROUND(AVERAGE(Q29:S29),),IF(COUNTIF(Q29:S29,{2,3,4,5})&gt;1,{2,3,4,5}),IF(SUM(Q29:S29)&lt;9,2,5))</f>
        <v>3</v>
      </c>
      <c r="W29">
        <f>MATCH(I29^4+K29^2+M29^2,{0,95,276,666})+1</f>
        <v>3</v>
      </c>
      <c r="X29" s="14">
        <f t="shared" ref="X29:X75" si="12">X13+100</f>
        <v>323</v>
      </c>
      <c r="Y29">
        <f t="shared" si="1"/>
        <v>1</v>
      </c>
      <c r="AA29" s="15" t="str">
        <f t="shared" si="9"/>
        <v>3</v>
      </c>
      <c r="AB29" s="15" t="str">
        <f t="shared" si="10"/>
        <v>2</v>
      </c>
      <c r="AC29" s="15" t="str">
        <f t="shared" si="11"/>
        <v>3</v>
      </c>
      <c r="AD29" s="22">
        <f t="array" ref="AD29">MIN(--AA29,MIN(--AA29:AC29)+1,ROUND(AVERAGE(--AA29:AC29),),IF(COUNTIF(AA29:AC29,{2,3,4,5}&amp;"")&gt;1,{2,3,4,5}),IF(SUM(--AA29:AC29)&lt;9,2,5))</f>
        <v>2</v>
      </c>
      <c r="AE29" s="19">
        <f>SUM(2,(--AA29&gt;{4,3,2})*(AB29*AC29&gt;{19,10,4}))-(AA29*(AB29+AC29)=15)</f>
        <v>2</v>
      </c>
      <c r="AF29" s="19">
        <f>SUM(2,N(CHOOSE(AA29,,,AB29+AC29&gt;5,AB29*AC29&gt;{10,4},AB29*AC29&gt;{19,10,4})))</f>
        <v>2</v>
      </c>
      <c r="AG29">
        <f>SUM(2,(--AA29&gt;{4,3,2})*(AB29+AC29&gt;{8,7,4}))</f>
        <v>3</v>
      </c>
      <c r="AH29" s="21">
        <f>IF(ISERR(AB29+AC29),MIN(--AA29,--(AB29&amp;AC29)),SUM(2,(--AA29&gt;{4,3,2})*(AB29*AC29&gt;{19,10,4}))-(AA29*(AB29+AC29)=15))</f>
        <v>2</v>
      </c>
      <c r="AI29" s="14">
        <v>4</v>
      </c>
      <c r="AJ29" s="15">
        <v>3</v>
      </c>
      <c r="AK29" s="15" t="s">
        <v>6</v>
      </c>
      <c r="AL29" s="20"/>
      <c r="AM29">
        <f>IF(AI28="м",SUM(2,(AA29&gt;{4,3,2})*(AB29*AC29&gt;{19,10,4}))-(AA29*(AB29+AC29)=15),MIN(AI29,TRUNC((AI29-IFERROR(-AJ29,)-IFERROR(-AK29,))/2)))</f>
        <v>3</v>
      </c>
      <c r="AN29" s="21">
        <f>IF(ISERR(AJ29+AK29),MIN(--AI29,--(AJ29&amp;AK29)),SUM(2,(AI29&gt;{4,3,2})*(AJ29*AK29&gt;{19,10,4}))-(AI29*(AJ29+AK29)=15))</f>
        <v>3</v>
      </c>
    </row>
    <row r="30" spans="1:40" x14ac:dyDescent="0.25">
      <c r="H30" s="4">
        <f t="shared" si="0"/>
        <v>3</v>
      </c>
      <c r="I30">
        <v>3</v>
      </c>
      <c r="K30">
        <v>4</v>
      </c>
      <c r="M30">
        <v>4</v>
      </c>
      <c r="O30">
        <v>3</v>
      </c>
      <c r="P30" t="str">
        <f t="shared" si="3"/>
        <v>344</v>
      </c>
      <c r="Q30">
        <f t="shared" si="4"/>
        <v>3</v>
      </c>
      <c r="R30">
        <f t="shared" si="5"/>
        <v>4</v>
      </c>
      <c r="S30">
        <f t="shared" si="6"/>
        <v>4</v>
      </c>
      <c r="T30">
        <f t="shared" si="7"/>
        <v>3</v>
      </c>
      <c r="U30" t="str">
        <f t="shared" si="8"/>
        <v>344</v>
      </c>
      <c r="V30">
        <f>MIN(Q30,MIN(Q30:S30)+1,ROUND(AVERAGE(Q30:S30),),IF(COUNTIF(Q30:S30,{2,3,4,5})&gt;1,{2,3,4,5}),IF(SUM(Q30:S30)&lt;9,2,5))</f>
        <v>3</v>
      </c>
      <c r="W30">
        <f>MATCH(I30^4+K30^2+M30^2,{0,95,276,666})+1</f>
        <v>3</v>
      </c>
      <c r="X30" s="14">
        <f t="shared" si="12"/>
        <v>324</v>
      </c>
      <c r="Y30">
        <f t="shared" si="1"/>
        <v>1</v>
      </c>
      <c r="AA30" s="15" t="str">
        <f t="shared" si="9"/>
        <v>3</v>
      </c>
      <c r="AB30" s="15" t="str">
        <f t="shared" si="10"/>
        <v>2</v>
      </c>
      <c r="AC30" s="15" t="str">
        <f t="shared" si="11"/>
        <v>4</v>
      </c>
      <c r="AD30" s="22">
        <f t="array" ref="AD30">MIN(--AA30,MIN(--AA30:AC30)+1,ROUND(AVERAGE(--AA30:AC30),),IF(COUNTIF(AA30:AC30,{2,3,4,5}&amp;"")&gt;1,{2,3,4,5}),IF(SUM(--AA30:AC30)&lt;9,2,5))</f>
        <v>3</v>
      </c>
      <c r="AE30" s="19">
        <f>SUM(2,(--AA30&gt;{4,3,2})*(AB30*AC30&gt;{19,10,4}))-(AA30*(AB30+AC30)=15)</f>
        <v>3</v>
      </c>
      <c r="AF30" s="19">
        <f>SUM(2,N(CHOOSE(AA30,,,AB30+AC30&gt;5,AB30*AC30&gt;{10,4},AB30*AC30&gt;{19,10,4})))</f>
        <v>3</v>
      </c>
      <c r="AG30">
        <f>SUM(2,(--AA30&gt;{4,3,2})*(AB30+AC30&gt;{8,7,4}))</f>
        <v>3</v>
      </c>
      <c r="AH30" s="21">
        <f>IF(ISERR(AB30+AC30),MIN(--AA30,--(AB30&amp;AC30)),SUM(2,(--AA30&gt;{4,3,2})*(AB30*AC30&gt;{19,10,4}))-(AA30*(AB30+AC30)=15))</f>
        <v>3</v>
      </c>
      <c r="AI30" s="14">
        <v>4</v>
      </c>
      <c r="AJ30" s="15">
        <v>4</v>
      </c>
      <c r="AK30" s="15" t="s">
        <v>6</v>
      </c>
      <c r="AL30" s="20"/>
      <c r="AM30">
        <f>IF(AI29="м",SUM(2,(AA30&gt;{4,3,2})*(AB30*AC30&gt;{19,10,4}))-(AA30*(AB30+AC30)=15),MIN(AI30,TRUNC((AI30-IFERROR(-AJ30,)-IFERROR(-AK30,))/2)))</f>
        <v>4</v>
      </c>
      <c r="AN30" s="21">
        <f>IF(ISERR(AJ30+AK30),MIN(--AI30,--(AJ30&amp;AK30)),SUM(2,(AI30&gt;{4,3,2})*(AJ30*AK30&gt;{19,10,4}))-(AI30*(AJ30+AK30)=15))</f>
        <v>4</v>
      </c>
    </row>
    <row r="31" spans="1:40" x14ac:dyDescent="0.25">
      <c r="H31" s="4">
        <f t="shared" si="0"/>
        <v>3</v>
      </c>
      <c r="I31">
        <v>3</v>
      </c>
      <c r="K31">
        <v>3</v>
      </c>
      <c r="M31">
        <v>3</v>
      </c>
      <c r="O31">
        <v>3</v>
      </c>
      <c r="P31" t="str">
        <f t="shared" si="3"/>
        <v>333</v>
      </c>
      <c r="Q31">
        <f t="shared" si="4"/>
        <v>3</v>
      </c>
      <c r="R31">
        <f t="shared" si="5"/>
        <v>3</v>
      </c>
      <c r="S31">
        <f t="shared" si="6"/>
        <v>3</v>
      </c>
      <c r="T31">
        <f t="shared" si="7"/>
        <v>3</v>
      </c>
      <c r="U31" t="str">
        <f t="shared" si="8"/>
        <v>333</v>
      </c>
      <c r="V31">
        <f>MIN(Q31,MIN(Q31:S31)+1,ROUND(AVERAGE(Q31:S31),),IF(COUNTIF(Q31:S31,{2,3,4,5})&gt;1,{2,3,4,5}),IF(SUM(Q31:S31)&lt;9,2,5))</f>
        <v>3</v>
      </c>
      <c r="W31">
        <f>MATCH(I31^4+K31^2+M31^2,{0,95,276,666})+1</f>
        <v>3</v>
      </c>
      <c r="X31" s="14">
        <f t="shared" si="12"/>
        <v>325</v>
      </c>
      <c r="Y31">
        <f t="shared" si="1"/>
        <v>1</v>
      </c>
      <c r="AA31" s="15" t="str">
        <f t="shared" si="9"/>
        <v>3</v>
      </c>
      <c r="AB31" s="15" t="str">
        <f t="shared" si="10"/>
        <v>2</v>
      </c>
      <c r="AC31" s="15" t="str">
        <f t="shared" si="11"/>
        <v>5</v>
      </c>
      <c r="AD31" s="22">
        <f t="array" ref="AD31">MIN(--AA31,MIN(--AA31:AC31)+1,ROUND(AVERAGE(--AA31:AC31),),IF(COUNTIF(AA31:AC31,{2,3,4,5}&amp;"")&gt;1,{2,3,4,5}),IF(SUM(--AA31:AC31)&lt;9,2,5))</f>
        <v>3</v>
      </c>
      <c r="AE31" s="19">
        <f>SUM(2,(--AA31&gt;{4,3,2})*(AB31*AC31&gt;{19,10,4}))-(AA31*(AB31+AC31)=15)</f>
        <v>3</v>
      </c>
      <c r="AF31" s="19">
        <f>SUM(2,N(CHOOSE(AA31,,,AB31+AC31&gt;5,AB31*AC31&gt;{10,4},AB31*AC31&gt;{19,10,4})))</f>
        <v>3</v>
      </c>
      <c r="AG31">
        <f>SUM(2,(--AA31&gt;{4,3,2})*(AB31+AC31&gt;{8,7,4}))</f>
        <v>3</v>
      </c>
      <c r="AH31" s="21">
        <f>IF(ISERR(AB31+AC31),MIN(--AA31,--(AB31&amp;AC31)),SUM(2,(--AA31&gt;{4,3,2})*(AB31*AC31&gt;{19,10,4}))-(AA31*(AB31+AC31)=15))</f>
        <v>3</v>
      </c>
      <c r="AI31" s="14">
        <v>4</v>
      </c>
      <c r="AJ31" s="15">
        <v>5</v>
      </c>
      <c r="AK31" s="15" t="s">
        <v>6</v>
      </c>
      <c r="AL31" s="20"/>
      <c r="AM31">
        <f>IF(AI30="м",SUM(2,(AA31&gt;{4,3,2})*(AB31*AC31&gt;{19,10,4}))-(AA31*(AB31+AC31)=15),MIN(AI31,TRUNC((AI31-IFERROR(-AJ31,)-IFERROR(-AK31,))/2)))</f>
        <v>4</v>
      </c>
      <c r="AN31" s="21">
        <f>IF(ISERR(AJ31+AK31),MIN(--AI31,--(AJ31&amp;AK31)),SUM(2,(AI31&gt;{4,3,2})*(AJ31*AK31&gt;{19,10,4}))-(AI31*(AJ31+AK31)=15))</f>
        <v>4</v>
      </c>
    </row>
    <row r="32" spans="1:40" x14ac:dyDescent="0.25">
      <c r="H32" s="4">
        <f t="shared" si="0"/>
        <v>3</v>
      </c>
      <c r="I32">
        <v>3</v>
      </c>
      <c r="K32">
        <v>5</v>
      </c>
      <c r="M32">
        <v>4</v>
      </c>
      <c r="O32">
        <v>3</v>
      </c>
      <c r="P32" t="str">
        <f t="shared" si="3"/>
        <v>354</v>
      </c>
      <c r="Q32">
        <f t="shared" si="4"/>
        <v>3</v>
      </c>
      <c r="R32">
        <f t="shared" si="5"/>
        <v>5</v>
      </c>
      <c r="S32">
        <f t="shared" si="6"/>
        <v>4</v>
      </c>
      <c r="T32">
        <f t="shared" si="7"/>
        <v>3</v>
      </c>
      <c r="U32" t="str">
        <f t="shared" si="8"/>
        <v>354</v>
      </c>
      <c r="V32">
        <f>MIN(Q32,MIN(Q32:S32)+1,ROUND(AVERAGE(Q32:S32),),IF(COUNTIF(Q32:S32,{2,3,4,5})&gt;1,{2,3,4,5}),IF(SUM(Q32:S32)&lt;9,2,5))</f>
        <v>3</v>
      </c>
      <c r="W32">
        <f>MATCH(I32^4+K32^2+M32^2,{0,95,276,666})+1</f>
        <v>3</v>
      </c>
      <c r="X32" s="14">
        <f t="shared" si="12"/>
        <v>332</v>
      </c>
      <c r="Y32">
        <f t="shared" si="1"/>
        <v>1</v>
      </c>
      <c r="AA32" s="15" t="str">
        <f t="shared" si="9"/>
        <v>3</v>
      </c>
      <c r="AB32" s="15" t="str">
        <f t="shared" si="10"/>
        <v>3</v>
      </c>
      <c r="AC32" s="15" t="str">
        <f t="shared" si="11"/>
        <v>2</v>
      </c>
      <c r="AD32" s="22">
        <f t="array" ref="AD32">MIN(--AA32,MIN(--AA32:AC32)+1,ROUND(AVERAGE(--AA32:AC32),),IF(COUNTIF(AA32:AC32,{2,3,4,5}&amp;"")&gt;1,{2,3,4,5}),IF(SUM(--AA32:AC32)&lt;9,2,5))</f>
        <v>2</v>
      </c>
      <c r="AE32" s="19">
        <f>SUM(2,(--AA32&gt;{4,3,2})*(AB32*AC32&gt;{19,10,4}))-(AA32*(AB32+AC32)=15)</f>
        <v>2</v>
      </c>
      <c r="AF32" s="19">
        <f>SUM(2,N(CHOOSE(AA32,,,AB32+AC32&gt;5,AB32*AC32&gt;{10,4},AB32*AC32&gt;{19,10,4})))</f>
        <v>2</v>
      </c>
      <c r="AG32">
        <f>SUM(2,(--AA32&gt;{4,3,2})*(AB32+AC32&gt;{8,7,4}))</f>
        <v>3</v>
      </c>
      <c r="AH32" s="21">
        <f>IF(ISERR(AB32+AC32),MIN(--AA32,--(AB32&amp;AC32)),SUM(2,(--AA32&gt;{4,3,2})*(AB32*AC32&gt;{19,10,4}))-(AA32*(AB32+AC32)=15))</f>
        <v>2</v>
      </c>
      <c r="AI32" s="14">
        <v>4</v>
      </c>
      <c r="AJ32" s="15" t="s">
        <v>6</v>
      </c>
      <c r="AK32" s="15">
        <v>2</v>
      </c>
      <c r="AL32" s="20"/>
      <c r="AM32">
        <f>IF(AI31="м",SUM(2,(AA32&gt;{4,3,2})*(AB32*AC32&gt;{19,10,4}))-(AA32*(AB32+AC32)=15),MIN(AI32,TRUNC((AI32-IFERROR(-AJ32,)-IFERROR(-AK32,))/2)))</f>
        <v>3</v>
      </c>
      <c r="AN32" s="21">
        <f>IF(ISERR(AJ32+AK32),MIN(--AI32,--(AJ32&amp;AK32)),SUM(2,(AI32&gt;{4,3,2})*(AJ32*AK32&gt;{19,10,4}))-(AI32*(AJ32+AK32)=15))</f>
        <v>2</v>
      </c>
    </row>
    <row r="33" spans="1:40" x14ac:dyDescent="0.25">
      <c r="H33" s="4">
        <f t="shared" si="0"/>
        <v>3</v>
      </c>
      <c r="I33">
        <v>3</v>
      </c>
      <c r="K33">
        <v>4</v>
      </c>
      <c r="M33">
        <v>5</v>
      </c>
      <c r="O33">
        <v>3</v>
      </c>
      <c r="P33" t="str">
        <f t="shared" si="3"/>
        <v>345</v>
      </c>
      <c r="Q33">
        <f t="shared" si="4"/>
        <v>3</v>
      </c>
      <c r="R33">
        <f t="shared" si="5"/>
        <v>4</v>
      </c>
      <c r="S33">
        <f t="shared" si="6"/>
        <v>5</v>
      </c>
      <c r="T33">
        <f t="shared" si="7"/>
        <v>3</v>
      </c>
      <c r="U33" t="str">
        <f t="shared" si="8"/>
        <v>345</v>
      </c>
      <c r="V33">
        <f>MIN(Q33,MIN(Q33:S33)+1,ROUND(AVERAGE(Q33:S33),),IF(COUNTIF(Q33:S33,{2,3,4,5})&gt;1,{2,3,4,5}),IF(SUM(Q33:S33)&lt;9,2,5))</f>
        <v>3</v>
      </c>
      <c r="W33">
        <f>MATCH(I33^4+K33^2+M33^2,{0,95,276,666})+1</f>
        <v>3</v>
      </c>
      <c r="X33" s="14">
        <f t="shared" si="12"/>
        <v>333</v>
      </c>
      <c r="Y33">
        <f t="shared" si="1"/>
        <v>1</v>
      </c>
      <c r="AA33" s="15" t="str">
        <f t="shared" si="9"/>
        <v>3</v>
      </c>
      <c r="AB33" s="15" t="str">
        <f t="shared" si="10"/>
        <v>3</v>
      </c>
      <c r="AC33" s="15" t="str">
        <f t="shared" si="11"/>
        <v>3</v>
      </c>
      <c r="AD33" s="22">
        <f t="array" ref="AD33">MIN(--AA33,MIN(--AA33:AC33)+1,ROUND(AVERAGE(--AA33:AC33),),IF(COUNTIF(AA33:AC33,{2,3,4,5}&amp;"")&gt;1,{2,3,4,5}),IF(SUM(--AA33:AC33)&lt;9,2,5))</f>
        <v>3</v>
      </c>
      <c r="AE33" s="19">
        <f>SUM(2,(--AA33&gt;{4,3,2})*(AB33*AC33&gt;{19,10,4}))-(AA33*(AB33+AC33)=15)</f>
        <v>3</v>
      </c>
      <c r="AF33" s="19">
        <f>SUM(2,N(CHOOSE(AA33,,,AB33+AC33&gt;5,AB33*AC33&gt;{10,4},AB33*AC33&gt;{19,10,4})))</f>
        <v>3</v>
      </c>
      <c r="AG33">
        <f>SUM(2,(--AA33&gt;{4,3,2})*(AB33+AC33&gt;{8,7,4}))</f>
        <v>3</v>
      </c>
      <c r="AH33" s="21">
        <f>IF(ISERR(AB33+AC33),MIN(--AA33,--(AB33&amp;AC33)),SUM(2,(--AA33&gt;{4,3,2})*(AB33*AC33&gt;{19,10,4}))-(AA33*(AB33+AC33)=15))</f>
        <v>3</v>
      </c>
      <c r="AI33" s="14">
        <v>4</v>
      </c>
      <c r="AJ33" s="15" t="s">
        <v>6</v>
      </c>
      <c r="AK33" s="15">
        <v>3</v>
      </c>
      <c r="AL33" s="20"/>
      <c r="AM33">
        <f>IF(AI32="м",SUM(2,(AA33&gt;{4,3,2})*(AB33*AC33&gt;{19,10,4}))-(AA33*(AB33+AC33)=15),MIN(AI33,TRUNC((AI33-IFERROR(-AJ33,)-IFERROR(-AK33,))/2)))</f>
        <v>3</v>
      </c>
      <c r="AN33" s="21">
        <f>IF(ISERR(AJ33+AK33),MIN(--AI33,--(AJ33&amp;AK33)),SUM(2,(AI33&gt;{4,3,2})*(AJ33*AK33&gt;{19,10,4}))-(AI33*(AJ33+AK33)=15))</f>
        <v>3</v>
      </c>
    </row>
    <row r="34" spans="1:40" x14ac:dyDescent="0.25">
      <c r="H34" s="4">
        <f t="shared" si="0"/>
        <v>3</v>
      </c>
      <c r="I34">
        <v>3</v>
      </c>
      <c r="K34">
        <v>5</v>
      </c>
      <c r="M34">
        <v>3</v>
      </c>
      <c r="O34">
        <v>3</v>
      </c>
      <c r="P34" t="str">
        <f t="shared" si="3"/>
        <v>353</v>
      </c>
      <c r="Q34">
        <f t="shared" si="4"/>
        <v>3</v>
      </c>
      <c r="R34">
        <f t="shared" si="5"/>
        <v>5</v>
      </c>
      <c r="S34">
        <f t="shared" si="6"/>
        <v>3</v>
      </c>
      <c r="T34">
        <f t="shared" si="7"/>
        <v>3</v>
      </c>
      <c r="U34" t="str">
        <f t="shared" si="8"/>
        <v>353</v>
      </c>
      <c r="V34">
        <f>MIN(Q34,MIN(Q34:S34)+1,ROUND(AVERAGE(Q34:S34),),IF(COUNTIF(Q34:S34,{2,3,4,5})&gt;1,{2,3,4,5}),IF(SUM(Q34:S34)&lt;9,2,5))</f>
        <v>3</v>
      </c>
      <c r="W34">
        <f>MATCH(I34^4+K34^2+M34^2,{0,95,276,666})+1</f>
        <v>3</v>
      </c>
      <c r="X34" s="14">
        <f t="shared" si="12"/>
        <v>334</v>
      </c>
      <c r="Y34">
        <f t="shared" si="1"/>
        <v>1</v>
      </c>
      <c r="AA34" s="15" t="str">
        <f t="shared" si="9"/>
        <v>3</v>
      </c>
      <c r="AB34" s="15" t="str">
        <f t="shared" si="10"/>
        <v>3</v>
      </c>
      <c r="AC34" s="15" t="str">
        <f t="shared" si="11"/>
        <v>4</v>
      </c>
      <c r="AD34" s="22">
        <f t="array" ref="AD34">MIN(--AA34,MIN(--AA34:AC34)+1,ROUND(AVERAGE(--AA34:AC34),),IF(COUNTIF(AA34:AC34,{2,3,4,5}&amp;"")&gt;1,{2,3,4,5}),IF(SUM(--AA34:AC34)&lt;9,2,5))</f>
        <v>3</v>
      </c>
      <c r="AE34" s="19">
        <f>SUM(2,(--AA34&gt;{4,3,2})*(AB34*AC34&gt;{19,10,4}))-(AA34*(AB34+AC34)=15)</f>
        <v>3</v>
      </c>
      <c r="AF34" s="19">
        <f>SUM(2,N(CHOOSE(AA34,,,AB34+AC34&gt;5,AB34*AC34&gt;{10,4},AB34*AC34&gt;{19,10,4})))</f>
        <v>3</v>
      </c>
      <c r="AG34">
        <f>SUM(2,(--AA34&gt;{4,3,2})*(AB34+AC34&gt;{8,7,4}))</f>
        <v>3</v>
      </c>
      <c r="AH34" s="21">
        <f>IF(ISERR(AB34+AC34),MIN(--AA34,--(AB34&amp;AC34)),SUM(2,(--AA34&gt;{4,3,2})*(AB34*AC34&gt;{19,10,4}))-(AA34*(AB34+AC34)=15))</f>
        <v>3</v>
      </c>
      <c r="AI34" s="14">
        <v>4</v>
      </c>
      <c r="AJ34" s="15" t="s">
        <v>6</v>
      </c>
      <c r="AK34" s="15">
        <v>4</v>
      </c>
      <c r="AL34" s="20"/>
      <c r="AM34">
        <f>IF(AI33="м",SUM(2,(AA34&gt;{4,3,2})*(AB34*AC34&gt;{19,10,4}))-(AA34*(AB34+AC34)=15),MIN(AI34,TRUNC((AI34-IFERROR(-AJ34,)-IFERROR(-AK34,))/2)))</f>
        <v>4</v>
      </c>
      <c r="AN34" s="21">
        <f>IF(ISERR(AJ34+AK34),MIN(--AI34,--(AJ34&amp;AK34)),SUM(2,(AI34&gt;{4,3,2})*(AJ34*AK34&gt;{19,10,4}))-(AI34*(AJ34+AK34)=15))</f>
        <v>4</v>
      </c>
    </row>
    <row r="35" spans="1:40" x14ac:dyDescent="0.25">
      <c r="H35" s="4">
        <f t="shared" si="0"/>
        <v>3</v>
      </c>
      <c r="I35">
        <v>3</v>
      </c>
      <c r="K35">
        <v>3</v>
      </c>
      <c r="M35">
        <v>5</v>
      </c>
      <c r="O35">
        <v>3</v>
      </c>
      <c r="P35" t="str">
        <f t="shared" si="3"/>
        <v>335</v>
      </c>
      <c r="Q35">
        <f t="shared" si="4"/>
        <v>3</v>
      </c>
      <c r="R35">
        <f t="shared" si="5"/>
        <v>3</v>
      </c>
      <c r="S35">
        <f t="shared" si="6"/>
        <v>5</v>
      </c>
      <c r="T35">
        <f t="shared" si="7"/>
        <v>3</v>
      </c>
      <c r="U35" t="str">
        <f t="shared" si="8"/>
        <v>335</v>
      </c>
      <c r="V35">
        <f>MIN(Q35,MIN(Q35:S35)+1,ROUND(AVERAGE(Q35:S35),),IF(COUNTIF(Q35:S35,{2,3,4,5})&gt;1,{2,3,4,5}),IF(SUM(Q35:S35)&lt;9,2,5))</f>
        <v>3</v>
      </c>
      <c r="W35">
        <f>MATCH(I35^4+K35^2+M35^2,{0,95,276,666})+1</f>
        <v>3</v>
      </c>
      <c r="X35" s="14">
        <f t="shared" si="12"/>
        <v>335</v>
      </c>
      <c r="Y35">
        <f t="shared" si="1"/>
        <v>1</v>
      </c>
      <c r="AA35" s="15" t="str">
        <f t="shared" si="9"/>
        <v>3</v>
      </c>
      <c r="AB35" s="15" t="str">
        <f t="shared" si="10"/>
        <v>3</v>
      </c>
      <c r="AC35" s="15" t="str">
        <f t="shared" si="11"/>
        <v>5</v>
      </c>
      <c r="AD35" s="22">
        <f t="array" ref="AD35">MIN(--AA35,MIN(--AA35:AC35)+1,ROUND(AVERAGE(--AA35:AC35),),IF(COUNTIF(AA35:AC35,{2,3,4,5}&amp;"")&gt;1,{2,3,4,5}),IF(SUM(--AA35:AC35)&lt;9,2,5))</f>
        <v>3</v>
      </c>
      <c r="AE35" s="19">
        <f>SUM(2,(--AA35&gt;{4,3,2})*(AB35*AC35&gt;{19,10,4}))-(AA35*(AB35+AC35)=15)</f>
        <v>3</v>
      </c>
      <c r="AF35" s="19">
        <f>SUM(2,N(CHOOSE(AA35,,,AB35+AC35&gt;5,AB35*AC35&gt;{10,4},AB35*AC35&gt;{19,10,4})))</f>
        <v>3</v>
      </c>
      <c r="AG35">
        <f>SUM(2,(--AA35&gt;{4,3,2})*(AB35+AC35&gt;{8,7,4}))</f>
        <v>3</v>
      </c>
      <c r="AH35" s="21">
        <f>IF(ISERR(AB35+AC35),MIN(--AA35,--(AB35&amp;AC35)),SUM(2,(--AA35&gt;{4,3,2})*(AB35*AC35&gt;{19,10,4}))-(AA35*(AB35+AC35)=15))</f>
        <v>3</v>
      </c>
      <c r="AI35" s="14">
        <v>4</v>
      </c>
      <c r="AJ35" s="15" t="s">
        <v>6</v>
      </c>
      <c r="AK35" s="15">
        <v>5</v>
      </c>
      <c r="AL35" s="20"/>
      <c r="AM35">
        <f>IF(AI34="м",SUM(2,(AA35&gt;{4,3,2})*(AB35*AC35&gt;{19,10,4}))-(AA35*(AB35+AC35)=15),MIN(AI35,TRUNC((AI35-IFERROR(-AJ35,)-IFERROR(-AK35,))/2)))</f>
        <v>4</v>
      </c>
      <c r="AN35" s="21">
        <f>IF(ISERR(AJ35+AK35),MIN(--AI35,--(AJ35&amp;AK35)),SUM(2,(AI35&gt;{4,3,2})*(AJ35*AK35&gt;{19,10,4}))-(AI35*(AJ35+AK35)=15))</f>
        <v>4</v>
      </c>
    </row>
    <row r="36" spans="1:40" x14ac:dyDescent="0.25">
      <c r="A36" s="1"/>
      <c r="H36" s="4">
        <f t="shared" si="0"/>
        <v>3</v>
      </c>
      <c r="I36">
        <v>3</v>
      </c>
      <c r="K36">
        <v>4</v>
      </c>
      <c r="M36">
        <v>3</v>
      </c>
      <c r="O36">
        <v>3</v>
      </c>
      <c r="P36" t="str">
        <f t="shared" si="3"/>
        <v>343</v>
      </c>
      <c r="Q36">
        <f t="shared" si="4"/>
        <v>3</v>
      </c>
      <c r="R36">
        <f t="shared" si="5"/>
        <v>4</v>
      </c>
      <c r="S36">
        <f t="shared" si="6"/>
        <v>3</v>
      </c>
      <c r="T36">
        <f t="shared" si="7"/>
        <v>3</v>
      </c>
      <c r="U36" t="str">
        <f t="shared" si="8"/>
        <v>343</v>
      </c>
      <c r="V36">
        <f>MIN(Q36,MIN(Q36:S36)+1,ROUND(AVERAGE(Q36:S36),),IF(COUNTIF(Q36:S36,{2,3,4,5})&gt;1,{2,3,4,5}),IF(SUM(Q36:S36)&lt;9,2,5))</f>
        <v>3</v>
      </c>
      <c r="W36">
        <f>MATCH(I36^4+K36^2+M36^2,{0,95,276,666})+1</f>
        <v>3</v>
      </c>
      <c r="X36" s="14">
        <f t="shared" si="12"/>
        <v>342</v>
      </c>
      <c r="Y36">
        <f t="shared" si="1"/>
        <v>1</v>
      </c>
      <c r="AA36" s="15" t="str">
        <f t="shared" si="9"/>
        <v>3</v>
      </c>
      <c r="AB36" s="15" t="str">
        <f t="shared" si="10"/>
        <v>4</v>
      </c>
      <c r="AC36" s="15" t="str">
        <f t="shared" si="11"/>
        <v>2</v>
      </c>
      <c r="AD36" s="22">
        <f t="array" ref="AD36">MIN(--AA36,MIN(--AA36:AC36)+1,ROUND(AVERAGE(--AA36:AC36),),IF(COUNTIF(AA36:AC36,{2,3,4,5}&amp;"")&gt;1,{2,3,4,5}),IF(SUM(--AA36:AC36)&lt;9,2,5))</f>
        <v>3</v>
      </c>
      <c r="AE36" s="19">
        <f>SUM(2,(--AA36&gt;{4,3,2})*(AB36*AC36&gt;{19,10,4}))-(AA36*(AB36+AC36)=15)</f>
        <v>3</v>
      </c>
      <c r="AF36" s="19">
        <f>SUM(2,N(CHOOSE(AA36,,,AB36+AC36&gt;5,AB36*AC36&gt;{10,4},AB36*AC36&gt;{19,10,4})))</f>
        <v>3</v>
      </c>
      <c r="AG36">
        <f>SUM(2,(--AA36&gt;{4,3,2})*(AB36+AC36&gt;{8,7,4}))</f>
        <v>3</v>
      </c>
      <c r="AH36" s="21">
        <f>IF(ISERR(AB36+AC36),MIN(--AA36,--(AB36&amp;AC36)),SUM(2,(--AA36&gt;{4,3,2})*(AB36*AC36&gt;{19,10,4}))-(AA36*(AB36+AC36)=15))</f>
        <v>3</v>
      </c>
      <c r="AI36" s="14">
        <v>5</v>
      </c>
      <c r="AJ36" s="14">
        <v>2</v>
      </c>
      <c r="AK36" s="15" t="s">
        <v>6</v>
      </c>
      <c r="AL36" s="20"/>
      <c r="AM36">
        <f>IF(AI35="м",SUM(2,(AA36&gt;{4,3,2})*(AB36*AC36&gt;{19,10,4}))-(AA36*(AB36+AC36)=15),MIN(AI36,TRUNC((AI36-IFERROR(-AJ36,)-IFERROR(-AK36,))/2)))</f>
        <v>3</v>
      </c>
      <c r="AN36" s="21">
        <f>IF(ISERR(AJ36+AK36),MIN(--AI36,--(AJ36&amp;AK36)),SUM(2,(AI36&gt;{4,3,2})*(AJ36*AK36&gt;{19,10,4}))-(AI36*(AJ36+AK36)=15))</f>
        <v>2</v>
      </c>
    </row>
    <row r="37" spans="1:40" x14ac:dyDescent="0.25">
      <c r="A37" s="1"/>
      <c r="H37" s="4">
        <f t="shared" si="0"/>
        <v>3</v>
      </c>
      <c r="I37">
        <v>3</v>
      </c>
      <c r="K37">
        <v>3</v>
      </c>
      <c r="M37">
        <v>4</v>
      </c>
      <c r="O37">
        <v>3</v>
      </c>
      <c r="P37" t="str">
        <f t="shared" si="3"/>
        <v>334</v>
      </c>
      <c r="Q37">
        <f t="shared" si="4"/>
        <v>3</v>
      </c>
      <c r="R37">
        <f t="shared" si="5"/>
        <v>3</v>
      </c>
      <c r="S37">
        <f t="shared" si="6"/>
        <v>4</v>
      </c>
      <c r="T37">
        <f t="shared" si="7"/>
        <v>3</v>
      </c>
      <c r="U37" t="str">
        <f t="shared" si="8"/>
        <v>334</v>
      </c>
      <c r="V37">
        <f>MIN(Q37,MIN(Q37:S37)+1,ROUND(AVERAGE(Q37:S37),),IF(COUNTIF(Q37:S37,{2,3,4,5})&gt;1,{2,3,4,5}),IF(SUM(Q37:S37)&lt;9,2,5))</f>
        <v>3</v>
      </c>
      <c r="W37">
        <f>MATCH(I37^4+K37^2+M37^2,{0,95,276,666})+1</f>
        <v>3</v>
      </c>
      <c r="X37" s="14">
        <f t="shared" si="12"/>
        <v>343</v>
      </c>
      <c r="Y37">
        <f t="shared" si="1"/>
        <v>1</v>
      </c>
      <c r="AA37" s="15" t="str">
        <f t="shared" si="9"/>
        <v>3</v>
      </c>
      <c r="AB37" s="15" t="str">
        <f t="shared" si="10"/>
        <v>4</v>
      </c>
      <c r="AC37" s="15" t="str">
        <f t="shared" si="11"/>
        <v>3</v>
      </c>
      <c r="AD37" s="22">
        <f t="array" ref="AD37">MIN(--AA37,MIN(--AA37:AC37)+1,ROUND(AVERAGE(--AA37:AC37),),IF(COUNTIF(AA37:AC37,{2,3,4,5}&amp;"")&gt;1,{2,3,4,5}),IF(SUM(--AA37:AC37)&lt;9,2,5))</f>
        <v>3</v>
      </c>
      <c r="AE37" s="19">
        <f>SUM(2,(--AA37&gt;{4,3,2})*(AB37*AC37&gt;{19,10,4}))-(AA37*(AB37+AC37)=15)</f>
        <v>3</v>
      </c>
      <c r="AF37" s="19">
        <f>SUM(2,N(CHOOSE(AA37,,,AB37+AC37&gt;5,AB37*AC37&gt;{10,4},AB37*AC37&gt;{19,10,4})))</f>
        <v>3</v>
      </c>
      <c r="AG37">
        <f>SUM(2,(--AA37&gt;{4,3,2})*(AB37+AC37&gt;{8,7,4}))</f>
        <v>3</v>
      </c>
      <c r="AH37" s="21">
        <f>IF(ISERR(AB37+AC37),MIN(--AA37,--(AB37&amp;AC37)),SUM(2,(--AA37&gt;{4,3,2})*(AB37*AC37&gt;{19,10,4}))-(AA37*(AB37+AC37)=15))</f>
        <v>3</v>
      </c>
      <c r="AI37" s="14">
        <v>5</v>
      </c>
      <c r="AJ37" s="14">
        <v>3</v>
      </c>
      <c r="AK37" s="15" t="s">
        <v>6</v>
      </c>
      <c r="AL37" s="20"/>
      <c r="AM37">
        <f>IF(AI36="м",SUM(2,(AA37&gt;{4,3,2})*(AB37*AC37&gt;{19,10,4}))-(AA37*(AB37+AC37)=15),MIN(AI37,TRUNC((AI37-IFERROR(-AJ37,)-IFERROR(-AK37,))/2)))</f>
        <v>4</v>
      </c>
      <c r="AN37" s="21">
        <f>IF(ISERR(AJ37+AK37),MIN(--AI37,--(AJ37&amp;AK37)),SUM(2,(AI37&gt;{4,3,2})*(AJ37*AK37&gt;{19,10,4}))-(AI37*(AJ37+AK37)=15))</f>
        <v>3</v>
      </c>
    </row>
    <row r="38" spans="1:40" x14ac:dyDescent="0.25">
      <c r="A38" s="1"/>
      <c r="H38" s="4">
        <f t="shared" si="0"/>
        <v>3</v>
      </c>
      <c r="I38">
        <v>5</v>
      </c>
      <c r="K38">
        <v>2</v>
      </c>
      <c r="M38">
        <v>5</v>
      </c>
      <c r="O38">
        <v>3</v>
      </c>
      <c r="P38" t="str">
        <f t="shared" si="3"/>
        <v>525</v>
      </c>
      <c r="Q38">
        <f t="shared" si="4"/>
        <v>5</v>
      </c>
      <c r="R38">
        <f t="shared" si="5"/>
        <v>2</v>
      </c>
      <c r="S38">
        <f t="shared" si="6"/>
        <v>5</v>
      </c>
      <c r="T38">
        <f t="shared" si="7"/>
        <v>3</v>
      </c>
      <c r="U38" t="str">
        <f t="shared" si="8"/>
        <v>525</v>
      </c>
      <c r="V38">
        <f>MIN(Q38,MIN(Q38:S38)+1,ROUND(AVERAGE(Q38:S38),),IF(COUNTIF(Q38:S38,{2,3,4,5})&gt;1,{2,3,4,5}),IF(SUM(Q38:S38)&lt;9,2,5))</f>
        <v>3</v>
      </c>
      <c r="W38">
        <f>MATCH(I38^4+K38^2+M38^2,{0,95,276,666})+1</f>
        <v>4</v>
      </c>
      <c r="X38" s="14">
        <f t="shared" si="12"/>
        <v>344</v>
      </c>
      <c r="Y38">
        <f t="shared" si="1"/>
        <v>1</v>
      </c>
      <c r="AA38" s="15" t="str">
        <f t="shared" si="9"/>
        <v>3</v>
      </c>
      <c r="AB38" s="15" t="str">
        <f t="shared" si="10"/>
        <v>4</v>
      </c>
      <c r="AC38" s="15" t="str">
        <f t="shared" si="11"/>
        <v>4</v>
      </c>
      <c r="AD38" s="22">
        <f t="array" ref="AD38">MIN(--AA38,MIN(--AA38:AC38)+1,ROUND(AVERAGE(--AA38:AC38),),IF(COUNTIF(AA38:AC38,{2,3,4,5}&amp;"")&gt;1,{2,3,4,5}),IF(SUM(--AA38:AC38)&lt;9,2,5))</f>
        <v>3</v>
      </c>
      <c r="AE38" s="19">
        <f>SUM(2,(--AA38&gt;{4,3,2})*(AB38*AC38&gt;{19,10,4}))-(AA38*(AB38+AC38)=15)</f>
        <v>3</v>
      </c>
      <c r="AF38" s="19">
        <f>SUM(2,N(CHOOSE(AA38,,,AB38+AC38&gt;5,AB38*AC38&gt;{10,4},AB38*AC38&gt;{19,10,4})))</f>
        <v>3</v>
      </c>
      <c r="AG38">
        <f>SUM(2,(--AA38&gt;{4,3,2})*(AB38+AC38&gt;{8,7,4}))</f>
        <v>3</v>
      </c>
      <c r="AH38" s="21">
        <f>IF(ISERR(AB38+AC38),MIN(--AA38,--(AB38&amp;AC38)),SUM(2,(--AA38&gt;{4,3,2})*(AB38*AC38&gt;{19,10,4}))-(AA38*(AB38+AC38)=15))</f>
        <v>3</v>
      </c>
      <c r="AI38" s="14">
        <v>5</v>
      </c>
      <c r="AJ38" s="14">
        <v>4</v>
      </c>
      <c r="AK38" s="15" t="s">
        <v>6</v>
      </c>
      <c r="AL38" s="20"/>
      <c r="AM38">
        <f>IF(AI37="м",SUM(2,(AA38&gt;{4,3,2})*(AB38*AC38&gt;{19,10,4}))-(AA38*(AB38+AC38)=15),MIN(AI38,TRUNC((AI38-IFERROR(-AJ38,)-IFERROR(-AK38,))/2)))</f>
        <v>4</v>
      </c>
      <c r="AN38" s="21">
        <f>IF(ISERR(AJ38+AK38),MIN(--AI38,--(AJ38&amp;AK38)),SUM(2,(AI38&gt;{4,3,2})*(AJ38*AK38&gt;{19,10,4}))-(AI38*(AJ38+AK38)=15))</f>
        <v>4</v>
      </c>
    </row>
    <row r="39" spans="1:40" x14ac:dyDescent="0.25">
      <c r="H39" s="4">
        <f t="shared" si="0"/>
        <v>3</v>
      </c>
      <c r="I39">
        <v>5</v>
      </c>
      <c r="K39">
        <v>3</v>
      </c>
      <c r="M39">
        <v>3</v>
      </c>
      <c r="O39">
        <v>3</v>
      </c>
      <c r="P39" t="str">
        <f t="shared" si="3"/>
        <v>533</v>
      </c>
      <c r="Q39">
        <f t="shared" si="4"/>
        <v>5</v>
      </c>
      <c r="R39">
        <f t="shared" si="5"/>
        <v>3</v>
      </c>
      <c r="S39">
        <f t="shared" si="6"/>
        <v>3</v>
      </c>
      <c r="T39">
        <f t="shared" si="7"/>
        <v>3</v>
      </c>
      <c r="U39" t="str">
        <f t="shared" si="8"/>
        <v>533</v>
      </c>
      <c r="V39">
        <f>MIN(Q39,MIN(Q39:S39)+1,ROUND(AVERAGE(Q39:S39),),IF(COUNTIF(Q39:S39,{2,3,4,5})&gt;1,{2,3,4,5}),IF(SUM(Q39:S39)&lt;9,2,5))</f>
        <v>3</v>
      </c>
      <c r="W39">
        <f>MATCH(I39^4+K39^2+M39^2,{0,95,276,666})+1</f>
        <v>4</v>
      </c>
      <c r="X39" s="14">
        <f t="shared" si="12"/>
        <v>345</v>
      </c>
      <c r="Y39">
        <f t="shared" si="1"/>
        <v>1</v>
      </c>
      <c r="AA39" s="15" t="str">
        <f t="shared" si="9"/>
        <v>3</v>
      </c>
      <c r="AB39" s="15" t="str">
        <f t="shared" si="10"/>
        <v>4</v>
      </c>
      <c r="AC39" s="15" t="str">
        <f t="shared" si="11"/>
        <v>5</v>
      </c>
      <c r="AD39" s="22">
        <f t="array" ref="AD39">MIN(--AA39,MIN(--AA39:AC39)+1,ROUND(AVERAGE(--AA39:AC39),),IF(COUNTIF(AA39:AC39,{2,3,4,5}&amp;"")&gt;1,{2,3,4,5}),IF(SUM(--AA39:AC39)&lt;9,2,5))</f>
        <v>3</v>
      </c>
      <c r="AE39" s="19">
        <f>SUM(2,(--AA39&gt;{4,3,2})*(AB39*AC39&gt;{19,10,4}))-(AA39*(AB39+AC39)=15)</f>
        <v>3</v>
      </c>
      <c r="AF39" s="19">
        <f>SUM(2,N(CHOOSE(AA39,,,AB39+AC39&gt;5,AB39*AC39&gt;{10,4},AB39*AC39&gt;{19,10,4})))</f>
        <v>3</v>
      </c>
      <c r="AG39">
        <f>SUM(2,(--AA39&gt;{4,3,2})*(AB39+AC39&gt;{8,7,4}))</f>
        <v>3</v>
      </c>
      <c r="AH39" s="21">
        <f>IF(ISERR(AB39+AC39),MIN(--AA39,--(AB39&amp;AC39)),SUM(2,(--AA39&gt;{4,3,2})*(AB39*AC39&gt;{19,10,4}))-(AA39*(AB39+AC39)=15))</f>
        <v>3</v>
      </c>
      <c r="AI39" s="14">
        <v>5</v>
      </c>
      <c r="AJ39" s="14">
        <v>5</v>
      </c>
      <c r="AK39" s="15" t="s">
        <v>6</v>
      </c>
      <c r="AL39" s="20"/>
      <c r="AM39">
        <f>IF(AI38="м",SUM(2,(AA39&gt;{4,3,2})*(AB39*AC39&gt;{19,10,4}))-(AA39*(AB39+AC39)=15),MIN(AI39,TRUNC((AI39-IFERROR(-AJ39,)-IFERROR(-AK39,))/2)))</f>
        <v>5</v>
      </c>
      <c r="AN39" s="21">
        <f>IF(ISERR(AJ39+AK39),MIN(--AI39,--(AJ39&amp;AK39)),SUM(2,(AI39&gt;{4,3,2})*(AJ39*AK39&gt;{19,10,4}))-(AI39*(AJ39+AK39)=15))</f>
        <v>5</v>
      </c>
    </row>
    <row r="40" spans="1:40" x14ac:dyDescent="0.25">
      <c r="H40" s="4">
        <f t="shared" si="0"/>
        <v>3</v>
      </c>
      <c r="I40">
        <v>4</v>
      </c>
      <c r="K40">
        <v>3</v>
      </c>
      <c r="M40">
        <v>3</v>
      </c>
      <c r="O40">
        <v>3</v>
      </c>
      <c r="P40" t="str">
        <f t="shared" si="3"/>
        <v>433</v>
      </c>
      <c r="Q40">
        <f t="shared" si="4"/>
        <v>4</v>
      </c>
      <c r="R40">
        <f t="shared" si="5"/>
        <v>3</v>
      </c>
      <c r="S40">
        <f t="shared" si="6"/>
        <v>3</v>
      </c>
      <c r="T40">
        <f t="shared" si="7"/>
        <v>3</v>
      </c>
      <c r="U40" t="str">
        <f t="shared" si="8"/>
        <v>433</v>
      </c>
      <c r="V40">
        <f>MIN(Q40,MIN(Q40:S40)+1,ROUND(AVERAGE(Q40:S40),),IF(COUNTIF(Q40:S40,{2,3,4,5})&gt;1,{2,3,4,5}),IF(SUM(Q40:S40)&lt;9,2,5))</f>
        <v>3</v>
      </c>
      <c r="W40">
        <f>MATCH(I40^4+K40^2+M40^2,{0,95,276,666})+1</f>
        <v>3</v>
      </c>
      <c r="X40" s="14">
        <f t="shared" si="12"/>
        <v>352</v>
      </c>
      <c r="Y40">
        <f t="shared" si="1"/>
        <v>1</v>
      </c>
      <c r="AA40" s="15" t="str">
        <f t="shared" si="9"/>
        <v>3</v>
      </c>
      <c r="AB40" s="15" t="str">
        <f t="shared" si="10"/>
        <v>5</v>
      </c>
      <c r="AC40" s="15" t="str">
        <f t="shared" si="11"/>
        <v>2</v>
      </c>
      <c r="AD40" s="22">
        <f t="array" ref="AD40">MIN(--AA40,MIN(--AA40:AC40)+1,ROUND(AVERAGE(--AA40:AC40),),IF(COUNTIF(AA40:AC40,{2,3,4,5}&amp;"")&gt;1,{2,3,4,5}),IF(SUM(--AA40:AC40)&lt;9,2,5))</f>
        <v>3</v>
      </c>
      <c r="AE40" s="19">
        <f>SUM(2,(--AA40&gt;{4,3,2})*(AB40*AC40&gt;{19,10,4}))-(AA40*(AB40+AC40)=15)</f>
        <v>3</v>
      </c>
      <c r="AF40" s="19">
        <f>SUM(2,N(CHOOSE(AA40,,,AB40+AC40&gt;5,AB40*AC40&gt;{10,4},AB40*AC40&gt;{19,10,4})))</f>
        <v>3</v>
      </c>
      <c r="AG40">
        <f>SUM(2,(--AA40&gt;{4,3,2})*(AB40+AC40&gt;{8,7,4}))</f>
        <v>3</v>
      </c>
      <c r="AH40" s="21">
        <f>IF(ISERR(AB40+AC40),MIN(--AA40,--(AB40&amp;AC40)),SUM(2,(--AA40&gt;{4,3,2})*(AB40*AC40&gt;{19,10,4}))-(AA40*(AB40+AC40)=15))</f>
        <v>3</v>
      </c>
      <c r="AI40" s="14">
        <v>5</v>
      </c>
      <c r="AJ40" s="14" t="s">
        <v>6</v>
      </c>
      <c r="AK40" s="15">
        <v>2</v>
      </c>
      <c r="AL40" s="20"/>
      <c r="AM40">
        <f>IF(AI39="м",SUM(2,(AA40&gt;{4,3,2})*(AB40*AC40&gt;{19,10,4}))-(AA40*(AB40+AC40)=15),MIN(AI40,TRUNC((AI40-IFERROR(-AJ40,)-IFERROR(-AK40,))/2)))</f>
        <v>3</v>
      </c>
      <c r="AN40" s="21">
        <f>IF(ISERR(AJ40+AK40),MIN(--AI40,--(AJ40&amp;AK40)),SUM(2,(AI40&gt;{4,3,2})*(AJ40*AK40&gt;{19,10,4}))-(AI40*(AJ40+AK40)=15))</f>
        <v>2</v>
      </c>
    </row>
    <row r="41" spans="1:40" x14ac:dyDescent="0.25">
      <c r="H41" s="4">
        <f t="shared" si="0"/>
        <v>3</v>
      </c>
      <c r="I41">
        <v>5</v>
      </c>
      <c r="K41">
        <v>4</v>
      </c>
      <c r="M41">
        <v>2</v>
      </c>
      <c r="O41">
        <v>3</v>
      </c>
      <c r="P41" t="str">
        <f t="shared" si="3"/>
        <v>542</v>
      </c>
      <c r="Q41">
        <f t="shared" si="4"/>
        <v>5</v>
      </c>
      <c r="R41">
        <f t="shared" si="5"/>
        <v>4</v>
      </c>
      <c r="S41">
        <f t="shared" si="6"/>
        <v>2</v>
      </c>
      <c r="T41">
        <f t="shared" si="7"/>
        <v>3</v>
      </c>
      <c r="U41" t="str">
        <f t="shared" si="8"/>
        <v>542</v>
      </c>
      <c r="V41">
        <f>MIN(Q41,MIN(Q41:S41)+1,ROUND(AVERAGE(Q41:S41),),IF(COUNTIF(Q41:S41,{2,3,4,5})&gt;1,{2,3,4,5}),IF(SUM(Q41:S41)&lt;9,2,5))</f>
        <v>3</v>
      </c>
      <c r="W41">
        <f>MATCH(I41^4+K41^2+M41^2,{0,95,276,666})+1</f>
        <v>4</v>
      </c>
      <c r="X41" s="14">
        <f t="shared" si="12"/>
        <v>353</v>
      </c>
      <c r="Y41">
        <f t="shared" si="1"/>
        <v>1</v>
      </c>
      <c r="AA41" s="15" t="str">
        <f t="shared" si="9"/>
        <v>3</v>
      </c>
      <c r="AB41" s="15" t="str">
        <f t="shared" si="10"/>
        <v>5</v>
      </c>
      <c r="AC41" s="15" t="str">
        <f t="shared" si="11"/>
        <v>3</v>
      </c>
      <c r="AD41" s="22">
        <f t="array" ref="AD41">MIN(--AA41,MIN(--AA41:AC41)+1,ROUND(AVERAGE(--AA41:AC41),),IF(COUNTIF(AA41:AC41,{2,3,4,5}&amp;"")&gt;1,{2,3,4,5}),IF(SUM(--AA41:AC41)&lt;9,2,5))</f>
        <v>3</v>
      </c>
      <c r="AE41" s="19">
        <f>SUM(2,(--AA41&gt;{4,3,2})*(AB41*AC41&gt;{19,10,4}))-(AA41*(AB41+AC41)=15)</f>
        <v>3</v>
      </c>
      <c r="AF41" s="19">
        <f>SUM(2,N(CHOOSE(AA41,,,AB41+AC41&gt;5,AB41*AC41&gt;{10,4},AB41*AC41&gt;{19,10,4})))</f>
        <v>3</v>
      </c>
      <c r="AG41">
        <f>SUM(2,(--AA41&gt;{4,3,2})*(AB41+AC41&gt;{8,7,4}))</f>
        <v>3</v>
      </c>
      <c r="AH41" s="21">
        <f>IF(ISERR(AB41+AC41),MIN(--AA41,--(AB41&amp;AC41)),SUM(2,(--AA41&gt;{4,3,2})*(AB41*AC41&gt;{19,10,4}))-(AA41*(AB41+AC41)=15))</f>
        <v>3</v>
      </c>
      <c r="AI41" s="14">
        <v>5</v>
      </c>
      <c r="AJ41" s="14" t="s">
        <v>6</v>
      </c>
      <c r="AK41" s="15">
        <v>3</v>
      </c>
      <c r="AL41" s="20"/>
      <c r="AM41">
        <f>IF(AI40="м",SUM(2,(AA41&gt;{4,3,2})*(AB41*AC41&gt;{19,10,4}))-(AA41*(AB41+AC41)=15),MIN(AI41,TRUNC((AI41-IFERROR(-AJ41,)-IFERROR(-AK41,))/2)))</f>
        <v>4</v>
      </c>
      <c r="AN41" s="21">
        <f>IF(ISERR(AJ41+AK41),MIN(--AI41,--(AJ41&amp;AK41)),SUM(2,(AI41&gt;{4,3,2})*(AJ41*AK41&gt;{19,10,4}))-(AI41*(AJ41+AK41)=15))</f>
        <v>3</v>
      </c>
    </row>
    <row r="42" spans="1:40" x14ac:dyDescent="0.25">
      <c r="H42" s="4">
        <f t="shared" si="0"/>
        <v>3</v>
      </c>
      <c r="I42">
        <v>5</v>
      </c>
      <c r="K42">
        <v>2</v>
      </c>
      <c r="M42">
        <v>4</v>
      </c>
      <c r="O42">
        <v>3</v>
      </c>
      <c r="P42" t="str">
        <f t="shared" si="3"/>
        <v>524</v>
      </c>
      <c r="Q42">
        <f t="shared" si="4"/>
        <v>5</v>
      </c>
      <c r="R42">
        <f t="shared" si="5"/>
        <v>2</v>
      </c>
      <c r="S42">
        <f t="shared" si="6"/>
        <v>4</v>
      </c>
      <c r="T42">
        <f t="shared" si="7"/>
        <v>3</v>
      </c>
      <c r="U42" t="str">
        <f t="shared" si="8"/>
        <v>524</v>
      </c>
      <c r="V42">
        <f>MIN(Q42,MIN(Q42:S42)+1,ROUND(AVERAGE(Q42:S42),),IF(COUNTIF(Q42:S42,{2,3,4,5})&gt;1,{2,3,4,5}),IF(SUM(Q42:S42)&lt;9,2,5))</f>
        <v>3</v>
      </c>
      <c r="W42">
        <f>MATCH(I42^4+K42^2+M42^2,{0,95,276,666})+1</f>
        <v>4</v>
      </c>
      <c r="X42" s="14">
        <f t="shared" si="12"/>
        <v>354</v>
      </c>
      <c r="Y42">
        <f t="shared" si="1"/>
        <v>1</v>
      </c>
      <c r="AA42" s="15" t="str">
        <f t="shared" si="9"/>
        <v>3</v>
      </c>
      <c r="AB42" s="15" t="str">
        <f t="shared" si="10"/>
        <v>5</v>
      </c>
      <c r="AC42" s="15" t="str">
        <f t="shared" si="11"/>
        <v>4</v>
      </c>
      <c r="AD42" s="22">
        <f t="array" ref="AD42">MIN(--AA42,MIN(--AA42:AC42)+1,ROUND(AVERAGE(--AA42:AC42),),IF(COUNTIF(AA42:AC42,{2,3,4,5}&amp;"")&gt;1,{2,3,4,5}),IF(SUM(--AA42:AC42)&lt;9,2,5))</f>
        <v>3</v>
      </c>
      <c r="AE42" s="19">
        <f>SUM(2,(--AA42&gt;{4,3,2})*(AB42*AC42&gt;{19,10,4}))-(AA42*(AB42+AC42)=15)</f>
        <v>3</v>
      </c>
      <c r="AF42" s="19">
        <f>SUM(2,N(CHOOSE(AA42,,,AB42+AC42&gt;5,AB42*AC42&gt;{10,4},AB42*AC42&gt;{19,10,4})))</f>
        <v>3</v>
      </c>
      <c r="AG42">
        <f>SUM(2,(--AA42&gt;{4,3,2})*(AB42+AC42&gt;{8,7,4}))</f>
        <v>3</v>
      </c>
      <c r="AH42" s="21">
        <f>IF(ISERR(AB42+AC42),MIN(--AA42,--(AB42&amp;AC42)),SUM(2,(--AA42&gt;{4,3,2})*(AB42*AC42&gt;{19,10,4}))-(AA42*(AB42+AC42)=15))</f>
        <v>3</v>
      </c>
      <c r="AI42" s="14">
        <v>5</v>
      </c>
      <c r="AJ42" s="14" t="s">
        <v>6</v>
      </c>
      <c r="AK42" s="15">
        <v>4</v>
      </c>
      <c r="AL42" s="20"/>
      <c r="AM42">
        <f>IF(AI41="м",SUM(2,(AA42&gt;{4,3,2})*(AB42*AC42&gt;{19,10,4}))-(AA42*(AB42+AC42)=15),MIN(AI42,TRUNC((AI42-IFERROR(-AJ42,)-IFERROR(-AK42,))/2)))</f>
        <v>4</v>
      </c>
      <c r="AN42" s="21">
        <f>IF(ISERR(AJ42+AK42),MIN(--AI42,--(AJ42&amp;AK42)),SUM(2,(AI42&gt;{4,3,2})*(AJ42*AK42&gt;{19,10,4}))-(AI42*(AJ42+AK42)=15))</f>
        <v>4</v>
      </c>
    </row>
    <row r="43" spans="1:40" x14ac:dyDescent="0.25">
      <c r="H43" s="4">
        <f t="shared" si="0"/>
        <v>3</v>
      </c>
      <c r="I43">
        <v>5</v>
      </c>
      <c r="K43">
        <v>5</v>
      </c>
      <c r="M43">
        <v>2</v>
      </c>
      <c r="O43">
        <v>3</v>
      </c>
      <c r="P43" t="str">
        <f t="shared" si="3"/>
        <v>552</v>
      </c>
      <c r="Q43">
        <f t="shared" si="4"/>
        <v>5</v>
      </c>
      <c r="R43">
        <f t="shared" si="5"/>
        <v>5</v>
      </c>
      <c r="S43">
        <f t="shared" si="6"/>
        <v>2</v>
      </c>
      <c r="T43">
        <f t="shared" si="7"/>
        <v>3</v>
      </c>
      <c r="U43" t="str">
        <f t="shared" si="8"/>
        <v>552</v>
      </c>
      <c r="V43">
        <f>MIN(Q43,MIN(Q43:S43)+1,ROUND(AVERAGE(Q43:S43),),IF(COUNTIF(Q43:S43,{2,3,4,5})&gt;1,{2,3,4,5}),IF(SUM(Q43:S43)&lt;9,2,5))</f>
        <v>3</v>
      </c>
      <c r="W43">
        <f>MATCH(I43^4+K43^2+M43^2,{0,95,276,666})+1</f>
        <v>4</v>
      </c>
      <c r="X43" s="14">
        <f t="shared" si="12"/>
        <v>355</v>
      </c>
      <c r="Y43">
        <f t="shared" si="1"/>
        <v>1</v>
      </c>
      <c r="AA43" s="15" t="str">
        <f t="shared" si="9"/>
        <v>3</v>
      </c>
      <c r="AB43" s="15" t="str">
        <f t="shared" si="10"/>
        <v>5</v>
      </c>
      <c r="AC43" s="15" t="str">
        <f t="shared" si="11"/>
        <v>5</v>
      </c>
      <c r="AD43" s="22">
        <f t="array" ref="AD43">MIN(--AA43,MIN(--AA43:AC43)+1,ROUND(AVERAGE(--AA43:AC43),),IF(COUNTIF(AA43:AC43,{2,3,4,5}&amp;"")&gt;1,{2,3,4,5}),IF(SUM(--AA43:AC43)&lt;9,2,5))</f>
        <v>3</v>
      </c>
      <c r="AE43" s="19">
        <f>SUM(2,(--AA43&gt;{4,3,2})*(AB43*AC43&gt;{19,10,4}))-(AA43*(AB43+AC43)=15)</f>
        <v>3</v>
      </c>
      <c r="AF43" s="19">
        <f>SUM(2,N(CHOOSE(AA43,,,AB43+AC43&gt;5,AB43*AC43&gt;{10,4},AB43*AC43&gt;{19,10,4})))</f>
        <v>3</v>
      </c>
      <c r="AG43">
        <f>SUM(2,(--AA43&gt;{4,3,2})*(AB43+AC43&gt;{8,7,4}))</f>
        <v>3</v>
      </c>
      <c r="AH43" s="21">
        <f>IF(ISERR(AB43+AC43),MIN(--AA43,--(AB43&amp;AC43)),SUM(2,(--AA43&gt;{4,3,2})*(AB43*AC43&gt;{19,10,4}))-(AA43*(AB43+AC43)=15))</f>
        <v>3</v>
      </c>
      <c r="AI43" s="14">
        <v>5</v>
      </c>
      <c r="AJ43" s="14" t="s">
        <v>6</v>
      </c>
      <c r="AK43" s="15">
        <v>5</v>
      </c>
      <c r="AL43" s="20"/>
      <c r="AM43">
        <f>IF(AI42="м",SUM(2,(AA43&gt;{4,3,2})*(AB43*AC43&gt;{19,10,4}))-(AA43*(AB43+AC43)=15),MIN(AI43,TRUNC((AI43-IFERROR(-AJ43,)-IFERROR(-AK43,))/2)))</f>
        <v>5</v>
      </c>
      <c r="AN43" s="21">
        <f>IF(ISERR(AJ43+AK43),MIN(--AI43,--(AJ43&amp;AK43)),SUM(2,(AI43&gt;{4,3,2})*(AJ43*AK43&gt;{19,10,4}))-(AI43*(AJ43+AK43)=15))</f>
        <v>5</v>
      </c>
    </row>
    <row r="44" spans="1:40" x14ac:dyDescent="0.25">
      <c r="H44" s="4">
        <f t="shared" ref="H44:H75" si="13">IF(AND(I44=5,K44+M44&gt;8),5,IF(AND(I44&gt;=4,K44+M44&gt;7),4,
IF(AND(I44&gt;=3,K44+M44&gt;6),3,IF(AND(I44&gt;=3,K44+M44&gt;=6),3,
IF(AND(I44&gt;=3,K44+M44&lt;6),2,IF(AND(I44&lt;=2),2))))))</f>
        <v>3</v>
      </c>
      <c r="I44">
        <v>5</v>
      </c>
      <c r="K44">
        <v>2</v>
      </c>
      <c r="M44">
        <v>5</v>
      </c>
      <c r="O44">
        <v>3</v>
      </c>
      <c r="P44" t="str">
        <f t="shared" si="3"/>
        <v>525</v>
      </c>
      <c r="Q44">
        <f t="shared" si="4"/>
        <v>3</v>
      </c>
      <c r="R44">
        <f t="shared" si="5"/>
        <v>2</v>
      </c>
      <c r="S44">
        <f t="shared" si="6"/>
        <v>5</v>
      </c>
      <c r="T44">
        <f t="shared" si="7"/>
        <v>3</v>
      </c>
      <c r="U44" t="str">
        <f t="shared" si="8"/>
        <v>325</v>
      </c>
      <c r="V44">
        <f>MIN(Q44,MIN(Q44:S44)+1,ROUND(AVERAGE(Q44:S44),),IF(COUNTIF(Q44:S44,{2,3,4,5})&gt;1,{2,3,4,5}),IF(SUM(Q44:S44)&lt;9,2,5))</f>
        <v>3</v>
      </c>
      <c r="W44">
        <f>MATCH(I44^4+K44^2+M44^2,{0,95,276,666})+1</f>
        <v>4</v>
      </c>
      <c r="X44" s="14">
        <f t="shared" si="12"/>
        <v>422</v>
      </c>
      <c r="Y44">
        <f t="shared" ref="Y44:Y75" si="14">COUNTIF(U$12:U$75,X44)</f>
        <v>1</v>
      </c>
      <c r="AA44" s="15" t="str">
        <f t="shared" si="9"/>
        <v>4</v>
      </c>
      <c r="AB44" s="15" t="str">
        <f t="shared" si="10"/>
        <v>2</v>
      </c>
      <c r="AC44" s="15" t="str">
        <f t="shared" si="11"/>
        <v>2</v>
      </c>
      <c r="AD44" s="22">
        <f t="array" ref="AD44">MIN(--AA44,MIN(--AA44:AC44)+1,ROUND(AVERAGE(--AA44:AC44),),IF(COUNTIF(AA44:AC44,{2,3,4,5}&amp;"")&gt;1,{2,3,4,5}),IF(SUM(--AA44:AC44)&lt;9,2,5))</f>
        <v>2</v>
      </c>
      <c r="AE44" s="19">
        <f>SUM(2,(--AA44&gt;{4,3,2})*(AB44*AC44&gt;{19,10,4}))-(AA44*(AB44+AC44)=15)</f>
        <v>2</v>
      </c>
      <c r="AF44" s="19">
        <f>SUM(2,N(CHOOSE(AA44,,,AB44+AC44&gt;5,AB44*AC44&gt;{10,4},AB44*AC44&gt;{19,10,4})))</f>
        <v>2</v>
      </c>
      <c r="AG44">
        <f>SUM(2,(--AA44&gt;{4,3,2})*(AB44+AC44&gt;{8,7,4}))</f>
        <v>2</v>
      </c>
      <c r="AH44" s="21">
        <f>IF(ISERR(AB44+AC44),MIN(--AA44,--(AB44&amp;AC44)),SUM(2,(--AA44&gt;{4,3,2})*(AB44*AC44&gt;{19,10,4}))-(AA44*(AB44+AC44)=15))</f>
        <v>2</v>
      </c>
      <c r="AI44" s="16"/>
      <c r="AJ44" s="16"/>
      <c r="AK44" t="str">
        <f t="shared" ref="AJ13:AK75" si="15">"  "</f>
        <v xml:space="preserve">  </v>
      </c>
    </row>
    <row r="45" spans="1:40" x14ac:dyDescent="0.25">
      <c r="H45" s="4">
        <f t="shared" si="13"/>
        <v>3</v>
      </c>
      <c r="I45">
        <v>5</v>
      </c>
      <c r="K45">
        <v>4</v>
      </c>
      <c r="M45">
        <v>2</v>
      </c>
      <c r="O45">
        <v>3</v>
      </c>
      <c r="P45" t="str">
        <f t="shared" si="3"/>
        <v>542</v>
      </c>
      <c r="Q45">
        <f t="shared" ref="Q45:Q76" si="16">--MID($I$1,SEARCH("I12=",$I$1,ROW(Q34)*28-27)+4,1)</f>
        <v>5</v>
      </c>
      <c r="R45">
        <f t="shared" ref="R45:R76" si="17">--MID($I$1,SEARCH("K12=",$I$1,ROW(Q34)*28-27)+4,1)</f>
        <v>2</v>
      </c>
      <c r="S45">
        <f t="shared" ref="S45:S76" si="18">--MID($I$1,SEARCH("M12=",$I$1,ROW(Q34)*28-27)+4,1)</f>
        <v>3</v>
      </c>
      <c r="T45">
        <f t="shared" ref="T45:T76" si="19">--MID($I$1,SEARCH("M12=",$I$1,ROW(Q34)*28-27)+7,1)</f>
        <v>3</v>
      </c>
      <c r="U45" t="str">
        <f t="shared" ref="U45:U76" si="20">MID($I$1,SEARCH("I12=",$I$1,ROW(Q34)*28-27)+4,1)&amp;MID($I$1,SEARCH("K12=",$I$1,ROW(Q34)*28-27)+4,1)&amp;MID($I$1,SEARCH("M12=",$I$1,ROW(Q34)*28-27)+4,1)</f>
        <v>523</v>
      </c>
      <c r="V45">
        <f>MIN(Q45,MIN(Q45:S45)+1,ROUND(AVERAGE(Q45:S45),),IF(COUNTIF(Q45:S45,{2,3,4,5})&gt;1,{2,3,4,5}),IF(SUM(Q45:S45)&lt;9,2,5))</f>
        <v>3</v>
      </c>
      <c r="W45">
        <f>MATCH(I45^4+K45^2+M45^2,{0,95,276,666})+1</f>
        <v>4</v>
      </c>
      <c r="X45" s="14">
        <f t="shared" si="12"/>
        <v>423</v>
      </c>
      <c r="Y45">
        <f t="shared" si="14"/>
        <v>1</v>
      </c>
      <c r="AA45" s="15" t="str">
        <f t="shared" si="9"/>
        <v>4</v>
      </c>
      <c r="AB45" s="15" t="str">
        <f t="shared" si="10"/>
        <v>2</v>
      </c>
      <c r="AC45" s="15" t="str">
        <f t="shared" si="11"/>
        <v>3</v>
      </c>
      <c r="AD45" s="22">
        <f t="array" ref="AD45">MIN(--AA45,MIN(--AA45:AC45)+1,ROUND(AVERAGE(--AA45:AC45),),IF(COUNTIF(AA45:AC45,{2,3,4,5}&amp;"")&gt;1,{2,3,4,5}),IF(SUM(--AA45:AC45)&lt;9,2,5))</f>
        <v>3</v>
      </c>
      <c r="AE45" s="19">
        <f>SUM(2,(--AA45&gt;{4,3,2})*(AB45*AC45&gt;{19,10,4}))-(AA45*(AB45+AC45)=15)</f>
        <v>3</v>
      </c>
      <c r="AF45" s="19">
        <f>SUM(2,N(CHOOSE(AA45,,,AB45+AC45&gt;5,AB45*AC45&gt;{10,4},AB45*AC45&gt;{19,10,4})))</f>
        <v>3</v>
      </c>
      <c r="AG45">
        <f>SUM(2,(--AA45&gt;{4,3,2})*(AB45+AC45&gt;{8,7,4}))</f>
        <v>3</v>
      </c>
      <c r="AH45" s="21">
        <f>IF(ISERR(AB45+AC45),MIN(--AA45,--(AB45&amp;AC45)),SUM(2,(--AA45&gt;{4,3,2})*(AB45*AC45&gt;{19,10,4}))-(AA45*(AB45+AC45)=15))</f>
        <v>3</v>
      </c>
      <c r="AI45" s="16"/>
      <c r="AJ45" s="16"/>
      <c r="AK45" t="str">
        <f t="shared" si="15"/>
        <v xml:space="preserve">  </v>
      </c>
    </row>
    <row r="46" spans="1:40" x14ac:dyDescent="0.25">
      <c r="H46" s="4">
        <f t="shared" si="13"/>
        <v>2</v>
      </c>
      <c r="I46" s="2">
        <f>Q46</f>
        <v>2</v>
      </c>
      <c r="K46" s="2">
        <f>R46</f>
        <v>2</v>
      </c>
      <c r="M46" s="2">
        <f>S46</f>
        <v>4</v>
      </c>
      <c r="Q46">
        <f t="shared" si="16"/>
        <v>2</v>
      </c>
      <c r="R46">
        <f t="shared" si="17"/>
        <v>2</v>
      </c>
      <c r="S46">
        <f t="shared" si="18"/>
        <v>4</v>
      </c>
      <c r="T46">
        <f t="shared" si="19"/>
        <v>2</v>
      </c>
      <c r="U46" t="str">
        <f t="shared" si="20"/>
        <v>224</v>
      </c>
      <c r="V46">
        <f>MIN(Q46,MIN(Q46:S46)+1,ROUND(AVERAGE(Q46:S46),),IF(COUNTIF(Q46:S46,{2,3,4,5})&gt;1,{2,3,4,5}),IF(SUM(Q46:S46)&lt;9,2,5))</f>
        <v>2</v>
      </c>
      <c r="W46">
        <f>MATCH(I46^4+K46^2+M46^2,{0,95,276,666})+1</f>
        <v>2</v>
      </c>
      <c r="X46" s="14">
        <f t="shared" si="12"/>
        <v>424</v>
      </c>
      <c r="Y46">
        <f t="shared" si="14"/>
        <v>1</v>
      </c>
      <c r="AA46" s="15" t="str">
        <f t="shared" si="9"/>
        <v>4</v>
      </c>
      <c r="AB46" s="15" t="str">
        <f t="shared" si="10"/>
        <v>2</v>
      </c>
      <c r="AC46" s="15" t="str">
        <f t="shared" si="11"/>
        <v>4</v>
      </c>
      <c r="AD46" s="22">
        <f t="array" ref="AD46">MIN(--AA46,MIN(--AA46:AC46)+1,ROUND(AVERAGE(--AA46:AC46),),IF(COUNTIF(AA46:AC46,{2,3,4,5}&amp;"")&gt;1,{2,3,4,5}),IF(SUM(--AA46:AC46)&lt;9,2,5))</f>
        <v>3</v>
      </c>
      <c r="AE46" s="19">
        <f>SUM(2,(--AA46&gt;{4,3,2})*(AB46*AC46&gt;{19,10,4}))-(AA46*(AB46+AC46)=15)</f>
        <v>3</v>
      </c>
      <c r="AF46" s="19">
        <f>SUM(2,N(CHOOSE(AA46,,,AB46+AC46&gt;5,AB46*AC46&gt;{10,4},AB46*AC46&gt;{19,10,4})))</f>
        <v>3</v>
      </c>
      <c r="AG46">
        <f>SUM(2,(--AA46&gt;{4,3,2})*(AB46+AC46&gt;{8,7,4}))</f>
        <v>3</v>
      </c>
      <c r="AH46" s="21">
        <f>IF(ISERR(AB46+AC46),MIN(--AA46,--(AB46&amp;AC46)),SUM(2,(--AA46&gt;{4,3,2})*(AB46*AC46&gt;{19,10,4}))-(AA46*(AB46+AC46)=15))</f>
        <v>3</v>
      </c>
      <c r="AI46" s="16"/>
      <c r="AJ46" s="16"/>
      <c r="AK46" t="str">
        <f t="shared" si="15"/>
        <v xml:space="preserve">  </v>
      </c>
    </row>
    <row r="47" spans="1:40" x14ac:dyDescent="0.25">
      <c r="H47" s="4">
        <f t="shared" si="13"/>
        <v>3</v>
      </c>
      <c r="I47" s="2">
        <f t="shared" ref="I47:I75" si="21">Q47</f>
        <v>4</v>
      </c>
      <c r="K47" s="2">
        <f t="shared" ref="K47:K75" si="22">R47</f>
        <v>4</v>
      </c>
      <c r="M47" s="2">
        <f t="shared" ref="M47:M75" si="23">S47</f>
        <v>2</v>
      </c>
      <c r="Q47">
        <f t="shared" si="16"/>
        <v>4</v>
      </c>
      <c r="R47">
        <f t="shared" si="17"/>
        <v>4</v>
      </c>
      <c r="S47">
        <f t="shared" si="18"/>
        <v>2</v>
      </c>
      <c r="T47">
        <f t="shared" si="19"/>
        <v>3</v>
      </c>
      <c r="U47" t="str">
        <f t="shared" si="20"/>
        <v>442</v>
      </c>
      <c r="V47">
        <f>MIN(Q47,MIN(Q47:S47)+1,ROUND(AVERAGE(Q47:S47),),IF(COUNTIF(Q47:S47,{2,3,4,5})&gt;1,{2,3,4,5}),IF(SUM(Q47:S47)&lt;9,2,5))</f>
        <v>3</v>
      </c>
      <c r="W47">
        <f>MATCH(I47^4+K47^2+M47^2,{0,95,276,666})+1</f>
        <v>4</v>
      </c>
      <c r="X47" s="14">
        <f t="shared" si="12"/>
        <v>425</v>
      </c>
      <c r="Y47">
        <f t="shared" si="14"/>
        <v>1</v>
      </c>
      <c r="AA47" s="15" t="str">
        <f t="shared" si="9"/>
        <v>4</v>
      </c>
      <c r="AB47" s="15" t="str">
        <f t="shared" si="10"/>
        <v>2</v>
      </c>
      <c r="AC47" s="15" t="str">
        <f t="shared" si="11"/>
        <v>5</v>
      </c>
      <c r="AD47" s="22">
        <f t="array" ref="AD47">MIN(--AA47,MIN(--AA47:AC47)+1,ROUND(AVERAGE(--AA47:AC47),),IF(COUNTIF(AA47:AC47,{2,3,4,5}&amp;"")&gt;1,{2,3,4,5}),IF(SUM(--AA47:AC47)&lt;9,2,5))</f>
        <v>3</v>
      </c>
      <c r="AE47" s="19">
        <f>SUM(2,(--AA47&gt;{4,3,2})*(AB47*AC47&gt;{19,10,4}))-(AA47*(AB47+AC47)=15)</f>
        <v>3</v>
      </c>
      <c r="AF47" s="19">
        <f>SUM(2,N(CHOOSE(AA47,,,AB47+AC47&gt;5,AB47*AC47&gt;{10,4},AB47*AC47&gt;{19,10,4})))</f>
        <v>3</v>
      </c>
      <c r="AG47">
        <f>SUM(2,(--AA47&gt;{4,3,2})*(AB47+AC47&gt;{8,7,4}))</f>
        <v>3</v>
      </c>
      <c r="AH47" s="21">
        <f>IF(ISERR(AB47+AC47),MIN(--AA47,--(AB47&amp;AC47)),SUM(2,(--AA47&gt;{4,3,2})*(AB47*AC47&gt;{19,10,4}))-(AA47*(AB47+AC47)=15))</f>
        <v>3</v>
      </c>
      <c r="AI47" s="16"/>
      <c r="AJ47" s="16"/>
      <c r="AK47" t="str">
        <f t="shared" si="15"/>
        <v xml:space="preserve">  </v>
      </c>
    </row>
    <row r="48" spans="1:40" x14ac:dyDescent="0.25">
      <c r="H48" s="4">
        <f t="shared" si="13"/>
        <v>3</v>
      </c>
      <c r="I48" s="2">
        <f t="shared" si="21"/>
        <v>4</v>
      </c>
      <c r="K48" s="2">
        <f t="shared" si="22"/>
        <v>2</v>
      </c>
      <c r="M48" s="2">
        <f t="shared" si="23"/>
        <v>4</v>
      </c>
      <c r="Q48">
        <f t="shared" si="16"/>
        <v>4</v>
      </c>
      <c r="R48">
        <f t="shared" si="17"/>
        <v>2</v>
      </c>
      <c r="S48">
        <f t="shared" si="18"/>
        <v>4</v>
      </c>
      <c r="T48">
        <f t="shared" si="19"/>
        <v>3</v>
      </c>
      <c r="U48" t="str">
        <f t="shared" si="20"/>
        <v>424</v>
      </c>
      <c r="V48">
        <f>MIN(Q48,MIN(Q48:S48)+1,ROUND(AVERAGE(Q48:S48),),IF(COUNTIF(Q48:S48,{2,3,4,5})&gt;1,{2,3,4,5}),IF(SUM(Q48:S48)&lt;9,2,5))</f>
        <v>3</v>
      </c>
      <c r="W48">
        <f>MATCH(I48^4+K48^2+M48^2,{0,95,276,666})+1</f>
        <v>4</v>
      </c>
      <c r="X48" s="14">
        <f t="shared" si="12"/>
        <v>432</v>
      </c>
      <c r="Y48">
        <f t="shared" si="14"/>
        <v>1</v>
      </c>
      <c r="AA48" s="15" t="str">
        <f t="shared" si="9"/>
        <v>4</v>
      </c>
      <c r="AB48" s="15" t="str">
        <f t="shared" si="10"/>
        <v>3</v>
      </c>
      <c r="AC48" s="15" t="str">
        <f t="shared" si="11"/>
        <v>2</v>
      </c>
      <c r="AD48" s="22">
        <f t="array" ref="AD48">MIN(--AA48,MIN(--AA48:AC48)+1,ROUND(AVERAGE(--AA48:AC48),),IF(COUNTIF(AA48:AC48,{2,3,4,5}&amp;"")&gt;1,{2,3,4,5}),IF(SUM(--AA48:AC48)&lt;9,2,5))</f>
        <v>3</v>
      </c>
      <c r="AE48" s="19">
        <f>SUM(2,(--AA48&gt;{4,3,2})*(AB48*AC48&gt;{19,10,4}))-(AA48*(AB48+AC48)=15)</f>
        <v>3</v>
      </c>
      <c r="AF48" s="19">
        <f>SUM(2,N(CHOOSE(AA48,,,AB48+AC48&gt;5,AB48*AC48&gt;{10,4},AB48*AC48&gt;{19,10,4})))</f>
        <v>3</v>
      </c>
      <c r="AG48">
        <f>SUM(2,(--AA48&gt;{4,3,2})*(AB48+AC48&gt;{8,7,4}))</f>
        <v>3</v>
      </c>
      <c r="AH48" s="21">
        <f>IF(ISERR(AB48+AC48),MIN(--AA48,--(AB48&amp;AC48)),SUM(2,(--AA48&gt;{4,3,2})*(AB48*AC48&gt;{19,10,4}))-(AA48*(AB48+AC48)=15))</f>
        <v>3</v>
      </c>
      <c r="AI48" s="16"/>
      <c r="AJ48" s="16"/>
      <c r="AK48" t="str">
        <f t="shared" si="15"/>
        <v xml:space="preserve">  </v>
      </c>
    </row>
    <row r="49" spans="8:37" x14ac:dyDescent="0.25">
      <c r="H49" s="4">
        <f t="shared" si="13"/>
        <v>3</v>
      </c>
      <c r="I49" s="2">
        <f t="shared" si="21"/>
        <v>4</v>
      </c>
      <c r="K49" s="2">
        <f t="shared" si="22"/>
        <v>5</v>
      </c>
      <c r="M49" s="2">
        <f t="shared" si="23"/>
        <v>2</v>
      </c>
      <c r="Q49">
        <f t="shared" si="16"/>
        <v>4</v>
      </c>
      <c r="R49">
        <f t="shared" si="17"/>
        <v>5</v>
      </c>
      <c r="S49">
        <f t="shared" si="18"/>
        <v>2</v>
      </c>
      <c r="T49">
        <f t="shared" si="19"/>
        <v>3</v>
      </c>
      <c r="U49" t="str">
        <f t="shared" si="20"/>
        <v>452</v>
      </c>
      <c r="V49">
        <f>MIN(Q49,MIN(Q49:S49)+1,ROUND(AVERAGE(Q49:S49),),IF(COUNTIF(Q49:S49,{2,3,4,5})&gt;1,{2,3,4,5}),IF(SUM(Q49:S49)&lt;9,2,5))</f>
        <v>3</v>
      </c>
      <c r="W49">
        <f>MATCH(I49^4+K49^2+M49^2,{0,95,276,666})+1</f>
        <v>4</v>
      </c>
      <c r="X49" s="14">
        <f t="shared" si="12"/>
        <v>433</v>
      </c>
      <c r="Y49">
        <f t="shared" si="14"/>
        <v>1</v>
      </c>
      <c r="AA49" s="15" t="str">
        <f t="shared" si="9"/>
        <v>4</v>
      </c>
      <c r="AB49" s="15" t="str">
        <f t="shared" si="10"/>
        <v>3</v>
      </c>
      <c r="AC49" s="15" t="str">
        <f t="shared" si="11"/>
        <v>3</v>
      </c>
      <c r="AD49" s="22">
        <f t="array" ref="AD49">MIN(--AA49,MIN(--AA49:AC49)+1,ROUND(AVERAGE(--AA49:AC49),),IF(COUNTIF(AA49:AC49,{2,3,4,5}&amp;"")&gt;1,{2,3,4,5}),IF(SUM(--AA49:AC49)&lt;9,2,5))</f>
        <v>3</v>
      </c>
      <c r="AE49" s="19">
        <f>SUM(2,(--AA49&gt;{4,3,2})*(AB49*AC49&gt;{19,10,4}))-(AA49*(AB49+AC49)=15)</f>
        <v>3</v>
      </c>
      <c r="AF49" s="19">
        <f>SUM(2,N(CHOOSE(AA49,,,AB49+AC49&gt;5,AB49*AC49&gt;{10,4},AB49*AC49&gt;{19,10,4})))</f>
        <v>3</v>
      </c>
      <c r="AG49">
        <f>SUM(2,(--AA49&gt;{4,3,2})*(AB49+AC49&gt;{8,7,4}))</f>
        <v>3</v>
      </c>
      <c r="AH49" s="21">
        <f>IF(ISERR(AB49+AC49),MIN(--AA49,--(AB49&amp;AC49)),SUM(2,(--AA49&gt;{4,3,2})*(AB49*AC49&gt;{19,10,4}))-(AA49*(AB49+AC49)=15))</f>
        <v>3</v>
      </c>
      <c r="AI49" s="16"/>
      <c r="AJ49" s="16"/>
      <c r="AK49" t="str">
        <f t="shared" si="15"/>
        <v xml:space="preserve">  </v>
      </c>
    </row>
    <row r="50" spans="8:37" x14ac:dyDescent="0.25">
      <c r="H50" s="4">
        <f t="shared" si="13"/>
        <v>3</v>
      </c>
      <c r="I50" s="2">
        <f t="shared" si="21"/>
        <v>4</v>
      </c>
      <c r="K50" s="2">
        <f t="shared" si="22"/>
        <v>2</v>
      </c>
      <c r="M50" s="2">
        <f t="shared" si="23"/>
        <v>5</v>
      </c>
      <c r="Q50">
        <f t="shared" si="16"/>
        <v>4</v>
      </c>
      <c r="R50">
        <f t="shared" si="17"/>
        <v>2</v>
      </c>
      <c r="S50">
        <f t="shared" si="18"/>
        <v>5</v>
      </c>
      <c r="T50">
        <f t="shared" si="19"/>
        <v>3</v>
      </c>
      <c r="U50" t="str">
        <f t="shared" si="20"/>
        <v>425</v>
      </c>
      <c r="V50">
        <f>MIN(Q50,MIN(Q50:S50)+1,ROUND(AVERAGE(Q50:S50),),IF(COUNTIF(Q50:S50,{2,3,4,5})&gt;1,{2,3,4,5}),IF(SUM(Q50:S50)&lt;9,2,5))</f>
        <v>3</v>
      </c>
      <c r="W50">
        <f>MATCH(I50^4+K50^2+M50^2,{0,95,276,666})+1</f>
        <v>4</v>
      </c>
      <c r="X50" s="14">
        <f t="shared" si="12"/>
        <v>434</v>
      </c>
      <c r="Y50">
        <f t="shared" si="14"/>
        <v>1</v>
      </c>
      <c r="AA50" s="15" t="str">
        <f t="shared" si="9"/>
        <v>4</v>
      </c>
      <c r="AB50" s="15" t="str">
        <f t="shared" si="10"/>
        <v>3</v>
      </c>
      <c r="AC50" s="15" t="str">
        <f t="shared" si="11"/>
        <v>4</v>
      </c>
      <c r="AD50" s="22">
        <f t="array" ref="AD50">MIN(--AA50,MIN(--AA50:AC50)+1,ROUND(AVERAGE(--AA50:AC50),),IF(COUNTIF(AA50:AC50,{2,3,4,5}&amp;"")&gt;1,{2,3,4,5}),IF(SUM(--AA50:AC50)&lt;9,2,5))</f>
        <v>4</v>
      </c>
      <c r="AE50" s="19">
        <f>SUM(2,(--AA50&gt;{4,3,2})*(AB50*AC50&gt;{19,10,4}))-(AA50*(AB50+AC50)=15)</f>
        <v>4</v>
      </c>
      <c r="AF50" s="19">
        <f>SUM(2,N(CHOOSE(AA50,,,AB50+AC50&gt;5,AB50*AC50&gt;{10,4},AB50*AC50&gt;{19,10,4})))</f>
        <v>4</v>
      </c>
      <c r="AG50">
        <f>SUM(2,(--AA50&gt;{4,3,2})*(AB50+AC50&gt;{8,7,4}))</f>
        <v>3</v>
      </c>
      <c r="AH50" s="21">
        <f>IF(ISERR(AB50+AC50),MIN(--AA50,--(AB50&amp;AC50)),SUM(2,(--AA50&gt;{4,3,2})*(AB50*AC50&gt;{19,10,4}))-(AA50*(AB50+AC50)=15))</f>
        <v>4</v>
      </c>
      <c r="AI50" s="16"/>
      <c r="AJ50" s="16"/>
      <c r="AK50" t="str">
        <f t="shared" si="15"/>
        <v xml:space="preserve">  </v>
      </c>
    </row>
    <row r="51" spans="8:37" x14ac:dyDescent="0.25">
      <c r="H51" s="4">
        <f t="shared" si="13"/>
        <v>2</v>
      </c>
      <c r="I51" s="2">
        <f t="shared" si="21"/>
        <v>4</v>
      </c>
      <c r="K51" s="2">
        <f t="shared" si="22"/>
        <v>2</v>
      </c>
      <c r="M51" s="2">
        <f t="shared" si="23"/>
        <v>3</v>
      </c>
      <c r="Q51">
        <f t="shared" si="16"/>
        <v>4</v>
      </c>
      <c r="R51">
        <f t="shared" si="17"/>
        <v>2</v>
      </c>
      <c r="S51">
        <f t="shared" si="18"/>
        <v>3</v>
      </c>
      <c r="T51">
        <f t="shared" si="19"/>
        <v>3</v>
      </c>
      <c r="U51" t="str">
        <f t="shared" si="20"/>
        <v>423</v>
      </c>
      <c r="V51">
        <f>MIN(Q51,MIN(Q51:S51)+1,ROUND(AVERAGE(Q51:S51),),IF(COUNTIF(Q51:S51,{2,3,4,5})&gt;1,{2,3,4,5}),IF(SUM(Q51:S51)&lt;9,2,5))</f>
        <v>3</v>
      </c>
      <c r="W51">
        <f>MATCH(I51^4+K51^2+M51^2,{0,95,276,666})+1</f>
        <v>3</v>
      </c>
      <c r="X51" s="14">
        <f t="shared" si="12"/>
        <v>435</v>
      </c>
      <c r="Y51">
        <f t="shared" si="14"/>
        <v>1</v>
      </c>
      <c r="AA51" s="15" t="str">
        <f t="shared" si="9"/>
        <v>4</v>
      </c>
      <c r="AB51" s="15" t="str">
        <f t="shared" si="10"/>
        <v>3</v>
      </c>
      <c r="AC51" s="15" t="str">
        <f t="shared" si="11"/>
        <v>5</v>
      </c>
      <c r="AD51" s="22">
        <f t="array" ref="AD51">MIN(--AA51,MIN(--AA51:AC51)+1,ROUND(AVERAGE(--AA51:AC51),),IF(COUNTIF(AA51:AC51,{2,3,4,5}&amp;"")&gt;1,{2,3,4,5}),IF(SUM(--AA51:AC51)&lt;9,2,5))</f>
        <v>4</v>
      </c>
      <c r="AE51" s="19">
        <f>SUM(2,(--AA51&gt;{4,3,2})*(AB51*AC51&gt;{19,10,4}))-(AA51*(AB51+AC51)=15)</f>
        <v>4</v>
      </c>
      <c r="AF51" s="19">
        <f>SUM(2,N(CHOOSE(AA51,,,AB51+AC51&gt;5,AB51*AC51&gt;{10,4},AB51*AC51&gt;{19,10,4})))</f>
        <v>4</v>
      </c>
      <c r="AG51">
        <f>SUM(2,(--AA51&gt;{4,3,2})*(AB51+AC51&gt;{8,7,4}))</f>
        <v>4</v>
      </c>
      <c r="AH51" s="21">
        <f>IF(ISERR(AB51+AC51),MIN(--AA51,--(AB51&amp;AC51)),SUM(2,(--AA51&gt;{4,3,2})*(AB51*AC51&gt;{19,10,4}))-(AA51*(AB51+AC51)=15))</f>
        <v>4</v>
      </c>
      <c r="AI51" s="16"/>
      <c r="AJ51" s="16"/>
      <c r="AK51" t="str">
        <f t="shared" si="15"/>
        <v xml:space="preserve">  </v>
      </c>
    </row>
    <row r="52" spans="8:37" x14ac:dyDescent="0.25">
      <c r="H52" s="4">
        <f t="shared" si="13"/>
        <v>2</v>
      </c>
      <c r="I52" s="2">
        <f t="shared" si="21"/>
        <v>4</v>
      </c>
      <c r="K52" s="2">
        <f t="shared" si="22"/>
        <v>3</v>
      </c>
      <c r="M52" s="2">
        <f t="shared" si="23"/>
        <v>2</v>
      </c>
      <c r="Q52">
        <f t="shared" si="16"/>
        <v>4</v>
      </c>
      <c r="R52">
        <f t="shared" si="17"/>
        <v>3</v>
      </c>
      <c r="S52">
        <f t="shared" si="18"/>
        <v>2</v>
      </c>
      <c r="T52">
        <f t="shared" si="19"/>
        <v>3</v>
      </c>
      <c r="U52" t="str">
        <f t="shared" si="20"/>
        <v>432</v>
      </c>
      <c r="V52">
        <f>MIN(Q52,MIN(Q52:S52)+1,ROUND(AVERAGE(Q52:S52),),IF(COUNTIF(Q52:S52,{2,3,4,5})&gt;1,{2,3,4,5}),IF(SUM(Q52:S52)&lt;9,2,5))</f>
        <v>3</v>
      </c>
      <c r="W52">
        <f>MATCH(I52^4+K52^2+M52^2,{0,95,276,666})+1</f>
        <v>3</v>
      </c>
      <c r="X52" s="14">
        <f t="shared" si="12"/>
        <v>442</v>
      </c>
      <c r="Y52">
        <f t="shared" si="14"/>
        <v>1</v>
      </c>
      <c r="AA52" s="15" t="str">
        <f t="shared" si="9"/>
        <v>4</v>
      </c>
      <c r="AB52" s="15" t="str">
        <f t="shared" si="10"/>
        <v>4</v>
      </c>
      <c r="AC52" s="15" t="str">
        <f t="shared" si="11"/>
        <v>2</v>
      </c>
      <c r="AD52" s="22">
        <f t="array" ref="AD52">MIN(--AA52,MIN(--AA52:AC52)+1,ROUND(AVERAGE(--AA52:AC52),),IF(COUNTIF(AA52:AC52,{2,3,4,5}&amp;"")&gt;1,{2,3,4,5}),IF(SUM(--AA52:AC52)&lt;9,2,5))</f>
        <v>3</v>
      </c>
      <c r="AE52" s="19">
        <f>SUM(2,(--AA52&gt;{4,3,2})*(AB52*AC52&gt;{19,10,4}))-(AA52*(AB52+AC52)=15)</f>
        <v>3</v>
      </c>
      <c r="AF52" s="19">
        <f>SUM(2,N(CHOOSE(AA52,,,AB52+AC52&gt;5,AB52*AC52&gt;{10,4},AB52*AC52&gt;{19,10,4})))</f>
        <v>3</v>
      </c>
      <c r="AG52">
        <f>SUM(2,(--AA52&gt;{4,3,2})*(AB52+AC52&gt;{8,7,4}))</f>
        <v>3</v>
      </c>
      <c r="AH52" s="21">
        <f>IF(ISERR(AB52+AC52),MIN(--AA52,--(AB52&amp;AC52)),SUM(2,(--AA52&gt;{4,3,2})*(AB52*AC52&gt;{19,10,4}))-(AA52*(AB52+AC52)=15))</f>
        <v>3</v>
      </c>
      <c r="AI52" s="16"/>
      <c r="AJ52" s="16"/>
      <c r="AK52" t="str">
        <f t="shared" si="15"/>
        <v xml:space="preserve">  </v>
      </c>
    </row>
    <row r="53" spans="8:37" x14ac:dyDescent="0.25">
      <c r="H53" s="4">
        <f t="shared" si="13"/>
        <v>3</v>
      </c>
      <c r="I53" s="2">
        <f t="shared" si="21"/>
        <v>3</v>
      </c>
      <c r="K53" s="2">
        <f t="shared" si="22"/>
        <v>5</v>
      </c>
      <c r="M53" s="2">
        <f t="shared" si="23"/>
        <v>2</v>
      </c>
      <c r="Q53">
        <f t="shared" si="16"/>
        <v>3</v>
      </c>
      <c r="R53">
        <f t="shared" si="17"/>
        <v>5</v>
      </c>
      <c r="S53">
        <f t="shared" si="18"/>
        <v>2</v>
      </c>
      <c r="T53">
        <f t="shared" si="19"/>
        <v>3</v>
      </c>
      <c r="U53" t="str">
        <f t="shared" si="20"/>
        <v>352</v>
      </c>
      <c r="V53">
        <f>MIN(Q53,MIN(Q53:S53)+1,ROUND(AVERAGE(Q53:S53),),IF(COUNTIF(Q53:S53,{2,3,4,5})&gt;1,{2,3,4,5}),IF(SUM(Q53:S53)&lt;9,2,5))</f>
        <v>3</v>
      </c>
      <c r="W53">
        <f>MATCH(I53^4+K53^2+M53^2,{0,95,276,666})+1</f>
        <v>3</v>
      </c>
      <c r="X53" s="14">
        <f t="shared" si="12"/>
        <v>443</v>
      </c>
      <c r="Y53">
        <f t="shared" si="14"/>
        <v>1</v>
      </c>
      <c r="AA53" s="15" t="str">
        <f t="shared" si="9"/>
        <v>4</v>
      </c>
      <c r="AB53" s="15" t="str">
        <f t="shared" si="10"/>
        <v>4</v>
      </c>
      <c r="AC53" s="15" t="str">
        <f t="shared" si="11"/>
        <v>3</v>
      </c>
      <c r="AD53" s="22">
        <f t="array" ref="AD53">MIN(--AA53,MIN(--AA53:AC53)+1,ROUND(AVERAGE(--AA53:AC53),),IF(COUNTIF(AA53:AC53,{2,3,4,5}&amp;"")&gt;1,{2,3,4,5}),IF(SUM(--AA53:AC53)&lt;9,2,5))</f>
        <v>4</v>
      </c>
      <c r="AE53" s="19">
        <f>SUM(2,(--AA53&gt;{4,3,2})*(AB53*AC53&gt;{19,10,4}))-(AA53*(AB53+AC53)=15)</f>
        <v>4</v>
      </c>
      <c r="AF53" s="19">
        <f>SUM(2,N(CHOOSE(AA53,,,AB53+AC53&gt;5,AB53*AC53&gt;{10,4},AB53*AC53&gt;{19,10,4})))</f>
        <v>4</v>
      </c>
      <c r="AG53">
        <f>SUM(2,(--AA53&gt;{4,3,2})*(AB53+AC53&gt;{8,7,4}))</f>
        <v>3</v>
      </c>
      <c r="AH53" s="21">
        <f>IF(ISERR(AB53+AC53),MIN(--AA53,--(AB53&amp;AC53)),SUM(2,(--AA53&gt;{4,3,2})*(AB53*AC53&gt;{19,10,4}))-(AA53*(AB53+AC53)=15))</f>
        <v>4</v>
      </c>
      <c r="AI53" s="16"/>
      <c r="AJ53" s="16"/>
      <c r="AK53" t="str">
        <f t="shared" si="15"/>
        <v xml:space="preserve">  </v>
      </c>
    </row>
    <row r="54" spans="8:37" x14ac:dyDescent="0.25">
      <c r="H54" s="4">
        <f t="shared" si="13"/>
        <v>2</v>
      </c>
      <c r="I54" s="2">
        <f t="shared" si="21"/>
        <v>5</v>
      </c>
      <c r="K54" s="2">
        <f t="shared" si="22"/>
        <v>3</v>
      </c>
      <c r="M54" s="2">
        <f t="shared" si="23"/>
        <v>2</v>
      </c>
      <c r="Q54">
        <f t="shared" si="16"/>
        <v>5</v>
      </c>
      <c r="R54">
        <f t="shared" si="17"/>
        <v>3</v>
      </c>
      <c r="S54">
        <f t="shared" si="18"/>
        <v>2</v>
      </c>
      <c r="T54">
        <f t="shared" si="19"/>
        <v>3</v>
      </c>
      <c r="U54" t="str">
        <f t="shared" si="20"/>
        <v>532</v>
      </c>
      <c r="V54">
        <f>MIN(Q54,MIN(Q54:S54)+1,ROUND(AVERAGE(Q54:S54),),IF(COUNTIF(Q54:S54,{2,3,4,5})&gt;1,{2,3,4,5}),IF(SUM(Q54:S54)&lt;9,2,5))</f>
        <v>3</v>
      </c>
      <c r="W54">
        <f>MATCH(I54^4+K54^2+M54^2,{0,95,276,666})+1</f>
        <v>4</v>
      </c>
      <c r="X54" s="14">
        <f t="shared" si="12"/>
        <v>444</v>
      </c>
      <c r="Y54">
        <f t="shared" si="14"/>
        <v>1</v>
      </c>
      <c r="AA54" s="15" t="str">
        <f t="shared" si="9"/>
        <v>4</v>
      </c>
      <c r="AB54" s="15" t="str">
        <f t="shared" si="10"/>
        <v>4</v>
      </c>
      <c r="AC54" s="15" t="str">
        <f t="shared" si="11"/>
        <v>4</v>
      </c>
      <c r="AD54" s="22">
        <f t="array" ref="AD54">MIN(--AA54,MIN(--AA54:AC54)+1,ROUND(AVERAGE(--AA54:AC54),),IF(COUNTIF(AA54:AC54,{2,3,4,5}&amp;"")&gt;1,{2,3,4,5}),IF(SUM(--AA54:AC54)&lt;9,2,5))</f>
        <v>4</v>
      </c>
      <c r="AE54" s="19">
        <f>SUM(2,(--AA54&gt;{4,3,2})*(AB54*AC54&gt;{19,10,4}))-(AA54*(AB54+AC54)=15)</f>
        <v>4</v>
      </c>
      <c r="AF54" s="19">
        <f>SUM(2,N(CHOOSE(AA54,,,AB54+AC54&gt;5,AB54*AC54&gt;{10,4},AB54*AC54&gt;{19,10,4})))</f>
        <v>4</v>
      </c>
      <c r="AG54">
        <f>SUM(2,(--AA54&gt;{4,3,2})*(AB54+AC54&gt;{8,7,4}))</f>
        <v>4</v>
      </c>
      <c r="AH54" s="21">
        <f>IF(ISERR(AB54+AC54),MIN(--AA54,--(AB54&amp;AC54)),SUM(2,(--AA54&gt;{4,3,2})*(AB54*AC54&gt;{19,10,4}))-(AA54*(AB54+AC54)=15))</f>
        <v>4</v>
      </c>
      <c r="AI54" s="16"/>
      <c r="AJ54" s="16"/>
      <c r="AK54" t="str">
        <f t="shared" si="15"/>
        <v xml:space="preserve">  </v>
      </c>
    </row>
    <row r="55" spans="8:37" x14ac:dyDescent="0.25">
      <c r="H55" s="4">
        <f t="shared" si="13"/>
        <v>3</v>
      </c>
      <c r="I55" s="2">
        <f t="shared" si="21"/>
        <v>3</v>
      </c>
      <c r="K55" s="2">
        <f t="shared" si="22"/>
        <v>4</v>
      </c>
      <c r="M55" s="2">
        <f t="shared" si="23"/>
        <v>2</v>
      </c>
      <c r="Q55">
        <f t="shared" si="16"/>
        <v>3</v>
      </c>
      <c r="R55">
        <f t="shared" si="17"/>
        <v>4</v>
      </c>
      <c r="S55">
        <f t="shared" si="18"/>
        <v>2</v>
      </c>
      <c r="T55">
        <f t="shared" si="19"/>
        <v>3</v>
      </c>
      <c r="U55" t="str">
        <f t="shared" si="20"/>
        <v>342</v>
      </c>
      <c r="V55">
        <f>MIN(Q55,MIN(Q55:S55)+1,ROUND(AVERAGE(Q55:S55),),IF(COUNTIF(Q55:S55,{2,3,4,5})&gt;1,{2,3,4,5}),IF(SUM(Q55:S55)&lt;9,2,5))</f>
        <v>3</v>
      </c>
      <c r="W55">
        <f>MATCH(I55^4+K55^2+M55^2,{0,95,276,666})+1</f>
        <v>3</v>
      </c>
      <c r="X55" s="14">
        <f t="shared" si="12"/>
        <v>445</v>
      </c>
      <c r="Y55">
        <f t="shared" si="14"/>
        <v>1</v>
      </c>
      <c r="AA55" s="15" t="str">
        <f t="shared" si="9"/>
        <v>4</v>
      </c>
      <c r="AB55" s="15" t="str">
        <f t="shared" si="10"/>
        <v>4</v>
      </c>
      <c r="AC55" s="15" t="str">
        <f t="shared" si="11"/>
        <v>5</v>
      </c>
      <c r="AD55" s="22">
        <f t="array" ref="AD55">MIN(--AA55,MIN(--AA55:AC55)+1,ROUND(AVERAGE(--AA55:AC55),),IF(COUNTIF(AA55:AC55,{2,3,4,5}&amp;"")&gt;1,{2,3,4,5}),IF(SUM(--AA55:AC55)&lt;9,2,5))</f>
        <v>4</v>
      </c>
      <c r="AE55" s="19">
        <f>SUM(2,(--AA55&gt;{4,3,2})*(AB55*AC55&gt;{19,10,4}))-(AA55*(AB55+AC55)=15)</f>
        <v>4</v>
      </c>
      <c r="AF55" s="19">
        <f>SUM(2,N(CHOOSE(AA55,,,AB55+AC55&gt;5,AB55*AC55&gt;{10,4},AB55*AC55&gt;{19,10,4})))</f>
        <v>4</v>
      </c>
      <c r="AG55">
        <f>SUM(2,(--AA55&gt;{4,3,2})*(AB55+AC55&gt;{8,7,4}))</f>
        <v>4</v>
      </c>
      <c r="AH55" s="21">
        <f>IF(ISERR(AB55+AC55),MIN(--AA55,--(AB55&amp;AC55)),SUM(2,(--AA55&gt;{4,3,2})*(AB55*AC55&gt;{19,10,4}))-(AA55*(AB55+AC55)=15))</f>
        <v>4</v>
      </c>
      <c r="AI55" s="16"/>
      <c r="AJ55" s="16"/>
      <c r="AK55" t="str">
        <f t="shared" si="15"/>
        <v xml:space="preserve">  </v>
      </c>
    </row>
    <row r="56" spans="8:37" x14ac:dyDescent="0.25">
      <c r="H56" s="4">
        <f t="shared" si="13"/>
        <v>2</v>
      </c>
      <c r="I56" s="2">
        <f t="shared" si="21"/>
        <v>3</v>
      </c>
      <c r="K56" s="2">
        <f t="shared" si="22"/>
        <v>2</v>
      </c>
      <c r="M56" s="2">
        <f t="shared" si="23"/>
        <v>2</v>
      </c>
      <c r="Q56">
        <f t="shared" si="16"/>
        <v>3</v>
      </c>
      <c r="R56">
        <f t="shared" si="17"/>
        <v>2</v>
      </c>
      <c r="S56">
        <f t="shared" si="18"/>
        <v>2</v>
      </c>
      <c r="T56">
        <f t="shared" si="19"/>
        <v>2</v>
      </c>
      <c r="U56" t="str">
        <f t="shared" si="20"/>
        <v>322</v>
      </c>
      <c r="V56">
        <f>MIN(Q56,MIN(Q56:S56)+1,ROUND(AVERAGE(Q56:S56),),IF(COUNTIF(Q56:S56,{2,3,4,5})&gt;1,{2,3,4,5}),IF(SUM(Q56:S56)&lt;9,2,5))</f>
        <v>2</v>
      </c>
      <c r="W56">
        <f>MATCH(I56^4+K56^2+M56^2,{0,95,276,666})+1</f>
        <v>2</v>
      </c>
      <c r="X56" s="14">
        <f t="shared" si="12"/>
        <v>452</v>
      </c>
      <c r="Y56">
        <f t="shared" si="14"/>
        <v>1</v>
      </c>
      <c r="AA56" s="15" t="str">
        <f t="shared" si="9"/>
        <v>4</v>
      </c>
      <c r="AB56" s="15" t="str">
        <f t="shared" si="10"/>
        <v>5</v>
      </c>
      <c r="AC56" s="15" t="str">
        <f t="shared" si="11"/>
        <v>2</v>
      </c>
      <c r="AD56" s="22">
        <f t="array" ref="AD56">MIN(--AA56,MIN(--AA56:AC56)+1,ROUND(AVERAGE(--AA56:AC56),),IF(COUNTIF(AA56:AC56,{2,3,4,5}&amp;"")&gt;1,{2,3,4,5}),IF(SUM(--AA56:AC56)&lt;9,2,5))</f>
        <v>3</v>
      </c>
      <c r="AE56" s="19">
        <f>SUM(2,(--AA56&gt;{4,3,2})*(AB56*AC56&gt;{19,10,4}))-(AA56*(AB56+AC56)=15)</f>
        <v>3</v>
      </c>
      <c r="AF56" s="19">
        <f>SUM(2,N(CHOOSE(AA56,,,AB56+AC56&gt;5,AB56*AC56&gt;{10,4},AB56*AC56&gt;{19,10,4})))</f>
        <v>3</v>
      </c>
      <c r="AG56">
        <f>SUM(2,(--AA56&gt;{4,3,2})*(AB56+AC56&gt;{8,7,4}))</f>
        <v>3</v>
      </c>
      <c r="AH56" s="21">
        <f>IF(ISERR(AB56+AC56),MIN(--AA56,--(AB56&amp;AC56)),SUM(2,(--AA56&gt;{4,3,2})*(AB56*AC56&gt;{19,10,4}))-(AA56*(AB56+AC56)=15))</f>
        <v>3</v>
      </c>
      <c r="AI56" s="16"/>
      <c r="AJ56" s="16"/>
      <c r="AK56" t="str">
        <f t="shared" si="15"/>
        <v xml:space="preserve">  </v>
      </c>
    </row>
    <row r="57" spans="8:37" x14ac:dyDescent="0.25">
      <c r="H57" s="4">
        <f t="shared" si="13"/>
        <v>3</v>
      </c>
      <c r="I57" s="2">
        <f t="shared" si="21"/>
        <v>3</v>
      </c>
      <c r="K57" s="2">
        <f t="shared" si="22"/>
        <v>2</v>
      </c>
      <c r="M57" s="2">
        <f t="shared" si="23"/>
        <v>4</v>
      </c>
      <c r="Q57">
        <f t="shared" si="16"/>
        <v>3</v>
      </c>
      <c r="R57">
        <f t="shared" si="17"/>
        <v>2</v>
      </c>
      <c r="S57">
        <f t="shared" si="18"/>
        <v>4</v>
      </c>
      <c r="T57">
        <f t="shared" si="19"/>
        <v>3</v>
      </c>
      <c r="U57" t="str">
        <f t="shared" si="20"/>
        <v>324</v>
      </c>
      <c r="V57">
        <f>MIN(Q57,MIN(Q57:S57)+1,ROUND(AVERAGE(Q57:S57),),IF(COUNTIF(Q57:S57,{2,3,4,5})&gt;1,{2,3,4,5}),IF(SUM(Q57:S57)&lt;9,2,5))</f>
        <v>3</v>
      </c>
      <c r="W57">
        <f>MATCH(I57^4+K57^2+M57^2,{0,95,276,666})+1</f>
        <v>3</v>
      </c>
      <c r="X57" s="14">
        <f t="shared" si="12"/>
        <v>453</v>
      </c>
      <c r="Y57">
        <f t="shared" si="14"/>
        <v>1</v>
      </c>
      <c r="AA57" s="15" t="str">
        <f t="shared" si="9"/>
        <v>4</v>
      </c>
      <c r="AB57" s="15" t="str">
        <f t="shared" si="10"/>
        <v>5</v>
      </c>
      <c r="AC57" s="15" t="str">
        <f t="shared" si="11"/>
        <v>3</v>
      </c>
      <c r="AD57" s="22">
        <f t="array" ref="AD57">MIN(--AA57,MIN(--AA57:AC57)+1,ROUND(AVERAGE(--AA57:AC57),),IF(COUNTIF(AA57:AC57,{2,3,4,5}&amp;"")&gt;1,{2,3,4,5}),IF(SUM(--AA57:AC57)&lt;9,2,5))</f>
        <v>4</v>
      </c>
      <c r="AE57" s="19">
        <f>SUM(2,(--AA57&gt;{4,3,2})*(AB57*AC57&gt;{19,10,4}))-(AA57*(AB57+AC57)=15)</f>
        <v>4</v>
      </c>
      <c r="AF57" s="19">
        <f>SUM(2,N(CHOOSE(AA57,,,AB57+AC57&gt;5,AB57*AC57&gt;{10,4},AB57*AC57&gt;{19,10,4})))</f>
        <v>4</v>
      </c>
      <c r="AG57">
        <f>SUM(2,(--AA57&gt;{4,3,2})*(AB57+AC57&gt;{8,7,4}))</f>
        <v>4</v>
      </c>
      <c r="AH57" s="21">
        <f>IF(ISERR(AB57+AC57),MIN(--AA57,--(AB57&amp;AC57)),SUM(2,(--AA57&gt;{4,3,2})*(AB57*AC57&gt;{19,10,4}))-(AA57*(AB57+AC57)=15))</f>
        <v>4</v>
      </c>
      <c r="AI57" s="16"/>
      <c r="AJ57" s="16"/>
      <c r="AK57" t="str">
        <f t="shared" si="15"/>
        <v xml:space="preserve">  </v>
      </c>
    </row>
    <row r="58" spans="8:37" x14ac:dyDescent="0.25">
      <c r="H58" s="4">
        <f t="shared" si="13"/>
        <v>2</v>
      </c>
      <c r="I58" s="2">
        <f t="shared" si="21"/>
        <v>2</v>
      </c>
      <c r="K58" s="2">
        <f t="shared" si="22"/>
        <v>3</v>
      </c>
      <c r="M58" s="2">
        <f t="shared" si="23"/>
        <v>5</v>
      </c>
      <c r="Q58">
        <f t="shared" si="16"/>
        <v>2</v>
      </c>
      <c r="R58">
        <f t="shared" si="17"/>
        <v>3</v>
      </c>
      <c r="S58">
        <f t="shared" si="18"/>
        <v>5</v>
      </c>
      <c r="T58">
        <f t="shared" si="19"/>
        <v>3</v>
      </c>
      <c r="U58" t="str">
        <f t="shared" si="20"/>
        <v>235</v>
      </c>
      <c r="V58">
        <f>MIN(Q58,MIN(Q58:S58)+1,ROUND(AVERAGE(Q58:S58),),IF(COUNTIF(Q58:S58,{2,3,4,5})&gt;1,{2,3,4,5}),IF(SUM(Q58:S58)&lt;9,2,5))</f>
        <v>2</v>
      </c>
      <c r="W58">
        <f>MATCH(I58^4+K58^2+M58^2,{0,95,276,666})+1</f>
        <v>2</v>
      </c>
      <c r="X58" s="14">
        <f t="shared" si="12"/>
        <v>454</v>
      </c>
      <c r="Y58">
        <f t="shared" si="14"/>
        <v>1</v>
      </c>
      <c r="AA58" s="15" t="str">
        <f t="shared" si="9"/>
        <v>4</v>
      </c>
      <c r="AB58" s="15" t="str">
        <f t="shared" si="10"/>
        <v>5</v>
      </c>
      <c r="AC58" s="15" t="str">
        <f t="shared" si="11"/>
        <v>4</v>
      </c>
      <c r="AD58" s="22">
        <f t="array" ref="AD58">MIN(--AA58,MIN(--AA58:AC58)+1,ROUND(AVERAGE(--AA58:AC58),),IF(COUNTIF(AA58:AC58,{2,3,4,5}&amp;"")&gt;1,{2,3,4,5}),IF(SUM(--AA58:AC58)&lt;9,2,5))</f>
        <v>4</v>
      </c>
      <c r="AE58" s="19">
        <f>SUM(2,(--AA58&gt;{4,3,2})*(AB58*AC58&gt;{19,10,4}))-(AA58*(AB58+AC58)=15)</f>
        <v>4</v>
      </c>
      <c r="AF58" s="19">
        <f>SUM(2,N(CHOOSE(AA58,,,AB58+AC58&gt;5,AB58*AC58&gt;{10,4},AB58*AC58&gt;{19,10,4})))</f>
        <v>4</v>
      </c>
      <c r="AG58">
        <f>SUM(2,(--AA58&gt;{4,3,2})*(AB58+AC58&gt;{8,7,4}))</f>
        <v>4</v>
      </c>
      <c r="AH58" s="21">
        <f>IF(ISERR(AB58+AC58),MIN(--AA58,--(AB58&amp;AC58)),SUM(2,(--AA58&gt;{4,3,2})*(AB58*AC58&gt;{19,10,4}))-(AA58*(AB58+AC58)=15))</f>
        <v>4</v>
      </c>
      <c r="AI58" s="16"/>
      <c r="AJ58" s="16"/>
      <c r="AK58" t="str">
        <f t="shared" si="15"/>
        <v xml:space="preserve">  </v>
      </c>
    </row>
    <row r="59" spans="8:37" x14ac:dyDescent="0.25">
      <c r="H59" s="4">
        <f t="shared" si="13"/>
        <v>2</v>
      </c>
      <c r="I59" s="2">
        <f t="shared" si="21"/>
        <v>4</v>
      </c>
      <c r="K59" s="2">
        <f t="shared" si="22"/>
        <v>2</v>
      </c>
      <c r="M59" s="2">
        <f t="shared" si="23"/>
        <v>2</v>
      </c>
      <c r="Q59">
        <f t="shared" si="16"/>
        <v>4</v>
      </c>
      <c r="R59">
        <f t="shared" si="17"/>
        <v>2</v>
      </c>
      <c r="S59">
        <f t="shared" si="18"/>
        <v>2</v>
      </c>
      <c r="T59">
        <f t="shared" si="19"/>
        <v>2</v>
      </c>
      <c r="U59" t="str">
        <f t="shared" si="20"/>
        <v>422</v>
      </c>
      <c r="V59">
        <f>MIN(Q59,MIN(Q59:S59)+1,ROUND(AVERAGE(Q59:S59),),IF(COUNTIF(Q59:S59,{2,3,4,5})&gt;1,{2,3,4,5}),IF(SUM(Q59:S59)&lt;9,2,5))</f>
        <v>2</v>
      </c>
      <c r="W59">
        <f>MATCH(I59^4+K59^2+M59^2,{0,95,276,666})+1</f>
        <v>3</v>
      </c>
      <c r="X59" s="14">
        <f t="shared" si="12"/>
        <v>455</v>
      </c>
      <c r="Y59">
        <f t="shared" si="14"/>
        <v>1</v>
      </c>
      <c r="AA59" s="15" t="str">
        <f t="shared" si="9"/>
        <v>4</v>
      </c>
      <c r="AB59" s="15" t="str">
        <f t="shared" si="10"/>
        <v>5</v>
      </c>
      <c r="AC59" s="15" t="str">
        <f t="shared" si="11"/>
        <v>5</v>
      </c>
      <c r="AD59" s="22">
        <f t="array" ref="AD59">MIN(--AA59,MIN(--AA59:AC59)+1,ROUND(AVERAGE(--AA59:AC59),),IF(COUNTIF(AA59:AC59,{2,3,4,5}&amp;"")&gt;1,{2,3,4,5}),IF(SUM(--AA59:AC59)&lt;9,2,5))</f>
        <v>4</v>
      </c>
      <c r="AE59" s="19">
        <f>SUM(2,(--AA59&gt;{4,3,2})*(AB59*AC59&gt;{19,10,4}))-(AA59*(AB59+AC59)=15)</f>
        <v>4</v>
      </c>
      <c r="AF59" s="19">
        <f>SUM(2,N(CHOOSE(AA59,,,AB59+AC59&gt;5,AB59*AC59&gt;{10,4},AB59*AC59&gt;{19,10,4})))</f>
        <v>4</v>
      </c>
      <c r="AG59">
        <f>SUM(2,(--AA59&gt;{4,3,2})*(AB59+AC59&gt;{8,7,4}))</f>
        <v>4</v>
      </c>
      <c r="AH59" s="21">
        <f>IF(ISERR(AB59+AC59),MIN(--AA59,--(AB59&amp;AC59)),SUM(2,(--AA59&gt;{4,3,2})*(AB59*AC59&gt;{19,10,4}))-(AA59*(AB59+AC59)=15))</f>
        <v>4</v>
      </c>
      <c r="AI59" s="16"/>
      <c r="AJ59" s="16"/>
      <c r="AK59" t="str">
        <f t="shared" si="15"/>
        <v xml:space="preserve">  </v>
      </c>
    </row>
    <row r="60" spans="8:37" x14ac:dyDescent="0.25">
      <c r="H60" s="4">
        <f t="shared" si="13"/>
        <v>2</v>
      </c>
      <c r="I60" s="2">
        <f t="shared" si="21"/>
        <v>5</v>
      </c>
      <c r="K60" s="2">
        <f t="shared" si="22"/>
        <v>2</v>
      </c>
      <c r="M60" s="2">
        <f t="shared" si="23"/>
        <v>2</v>
      </c>
      <c r="Q60">
        <f t="shared" si="16"/>
        <v>5</v>
      </c>
      <c r="R60">
        <f t="shared" si="17"/>
        <v>2</v>
      </c>
      <c r="S60">
        <f t="shared" si="18"/>
        <v>2</v>
      </c>
      <c r="T60">
        <f t="shared" si="19"/>
        <v>2</v>
      </c>
      <c r="U60" t="str">
        <f t="shared" si="20"/>
        <v>522</v>
      </c>
      <c r="V60">
        <f>MIN(Q60,MIN(Q60:S60)+1,ROUND(AVERAGE(Q60:S60),),IF(COUNTIF(Q60:S60,{2,3,4,5})&gt;1,{2,3,4,5}),IF(SUM(Q60:S60)&lt;9,2,5))</f>
        <v>2</v>
      </c>
      <c r="W60">
        <f>MATCH(I60^4+K60^2+M60^2,{0,95,276,666})+1</f>
        <v>4</v>
      </c>
      <c r="X60" s="14">
        <f t="shared" si="12"/>
        <v>522</v>
      </c>
      <c r="Y60">
        <f t="shared" si="14"/>
        <v>1</v>
      </c>
      <c r="AA60" s="15" t="str">
        <f t="shared" si="9"/>
        <v>5</v>
      </c>
      <c r="AB60" s="15" t="str">
        <f t="shared" si="10"/>
        <v>2</v>
      </c>
      <c r="AC60" s="15" t="str">
        <f t="shared" si="11"/>
        <v>2</v>
      </c>
      <c r="AD60" s="22">
        <f t="array" ref="AD60">MIN(--AA60,MIN(--AA60:AC60)+1,ROUND(AVERAGE(--AA60:AC60),),IF(COUNTIF(AA60:AC60,{2,3,4,5}&amp;"")&gt;1,{2,3,4,5}),IF(SUM(--AA60:AC60)&lt;9,2,5))</f>
        <v>2</v>
      </c>
      <c r="AE60" s="19">
        <f>SUM(2,(--AA60&gt;{4,3,2})*(AB60*AC60&gt;{19,10,4}))-(AA60*(AB60+AC60)=15)</f>
        <v>2</v>
      </c>
      <c r="AF60" s="19">
        <f>SUM(2,N(CHOOSE(AA60,,,AB60+AC60&gt;5,AB60*AC60&gt;{10,4},AB60*AC60&gt;{19,10,4})))</f>
        <v>2</v>
      </c>
      <c r="AG60">
        <f>SUM(2,(--AA60&gt;{4,3,2})*(AB60+AC60&gt;{8,7,4}))</f>
        <v>2</v>
      </c>
      <c r="AH60" s="21">
        <f>IF(ISERR(AB60+AC60),MIN(--AA60,--(AB60&amp;AC60)),SUM(2,(--AA60&gt;{4,3,2})*(AB60*AC60&gt;{19,10,4}))-(AA60*(AB60+AC60)=15))</f>
        <v>2</v>
      </c>
      <c r="AI60" s="16"/>
      <c r="AJ60" s="16"/>
      <c r="AK60" t="str">
        <f t="shared" si="15"/>
        <v xml:space="preserve">  </v>
      </c>
    </row>
    <row r="61" spans="8:37" x14ac:dyDescent="0.25">
      <c r="H61" s="4">
        <f t="shared" si="13"/>
        <v>2</v>
      </c>
      <c r="I61" s="2">
        <f t="shared" si="21"/>
        <v>2</v>
      </c>
      <c r="K61" s="2">
        <f t="shared" si="22"/>
        <v>3</v>
      </c>
      <c r="M61" s="2">
        <f t="shared" si="23"/>
        <v>2</v>
      </c>
      <c r="Q61">
        <f t="shared" si="16"/>
        <v>2</v>
      </c>
      <c r="R61">
        <f t="shared" si="17"/>
        <v>3</v>
      </c>
      <c r="S61">
        <f t="shared" si="18"/>
        <v>2</v>
      </c>
      <c r="T61">
        <f t="shared" si="19"/>
        <v>2</v>
      </c>
      <c r="U61" t="str">
        <f t="shared" si="20"/>
        <v>232</v>
      </c>
      <c r="V61">
        <f>MIN(Q61,MIN(Q61:S61)+1,ROUND(AVERAGE(Q61:S61),),IF(COUNTIF(Q61:S61,{2,3,4,5})&gt;1,{2,3,4,5}),IF(SUM(Q61:S61)&lt;9,2,5))</f>
        <v>2</v>
      </c>
      <c r="W61">
        <f>MATCH(I61^4+K61^2+M61^2,{0,95,276,666})+1</f>
        <v>2</v>
      </c>
      <c r="X61" s="14">
        <f t="shared" si="12"/>
        <v>523</v>
      </c>
      <c r="Y61">
        <f t="shared" si="14"/>
        <v>1</v>
      </c>
      <c r="AA61" s="15" t="str">
        <f t="shared" si="9"/>
        <v>5</v>
      </c>
      <c r="AB61" s="15" t="str">
        <f t="shared" si="10"/>
        <v>2</v>
      </c>
      <c r="AC61" s="15" t="str">
        <f t="shared" si="11"/>
        <v>3</v>
      </c>
      <c r="AD61" s="22">
        <f t="array" ref="AD61">MIN(--AA61,MIN(--AA61:AC61)+1,ROUND(AVERAGE(--AA61:AC61),),IF(COUNTIF(AA61:AC61,{2,3,4,5}&amp;"")&gt;1,{2,3,4,5}),IF(SUM(--AA61:AC61)&lt;9,2,5))</f>
        <v>3</v>
      </c>
      <c r="AE61" s="19">
        <f>SUM(2,(--AA61&gt;{4,3,2})*(AB61*AC61&gt;{19,10,4}))-(AA61*(AB61+AC61)=15)</f>
        <v>3</v>
      </c>
      <c r="AF61" s="19">
        <f>SUM(2,N(CHOOSE(AA61,,,AB61+AC61&gt;5,AB61*AC61&gt;{10,4},AB61*AC61&gt;{19,10,4})))</f>
        <v>3</v>
      </c>
      <c r="AG61">
        <f>SUM(2,(--AA61&gt;{4,3,2})*(AB61+AC61&gt;{8,7,4}))</f>
        <v>3</v>
      </c>
      <c r="AH61" s="21">
        <f>IF(ISERR(AB61+AC61),MIN(--AA61,--(AB61&amp;AC61)),SUM(2,(--AA61&gt;{4,3,2})*(AB61*AC61&gt;{19,10,4}))-(AA61*(AB61+AC61)=15))</f>
        <v>3</v>
      </c>
      <c r="AI61" s="16"/>
      <c r="AJ61" s="16"/>
      <c r="AK61" t="str">
        <f t="shared" si="15"/>
        <v xml:space="preserve">  </v>
      </c>
    </row>
    <row r="62" spans="8:37" x14ac:dyDescent="0.25">
      <c r="H62" s="4">
        <f t="shared" si="13"/>
        <v>2</v>
      </c>
      <c r="I62" s="2">
        <f t="shared" si="21"/>
        <v>2</v>
      </c>
      <c r="K62" s="2">
        <f t="shared" si="22"/>
        <v>5</v>
      </c>
      <c r="M62" s="2">
        <f t="shared" si="23"/>
        <v>2</v>
      </c>
      <c r="Q62">
        <f t="shared" si="16"/>
        <v>2</v>
      </c>
      <c r="R62">
        <f t="shared" si="17"/>
        <v>5</v>
      </c>
      <c r="S62">
        <f t="shared" si="18"/>
        <v>2</v>
      </c>
      <c r="T62">
        <f t="shared" si="19"/>
        <v>2</v>
      </c>
      <c r="U62" t="str">
        <f t="shared" si="20"/>
        <v>252</v>
      </c>
      <c r="V62">
        <f>MIN(Q62,MIN(Q62:S62)+1,ROUND(AVERAGE(Q62:S62),),IF(COUNTIF(Q62:S62,{2,3,4,5})&gt;1,{2,3,4,5}),IF(SUM(Q62:S62)&lt;9,2,5))</f>
        <v>2</v>
      </c>
      <c r="W62">
        <f>MATCH(I62^4+K62^2+M62^2,{0,95,276,666})+1</f>
        <v>2</v>
      </c>
      <c r="X62" s="14">
        <f t="shared" si="12"/>
        <v>524</v>
      </c>
      <c r="Y62">
        <f t="shared" si="14"/>
        <v>1</v>
      </c>
      <c r="AA62" s="15" t="str">
        <f t="shared" si="9"/>
        <v>5</v>
      </c>
      <c r="AB62" s="15" t="str">
        <f t="shared" si="10"/>
        <v>2</v>
      </c>
      <c r="AC62" s="15" t="str">
        <f t="shared" si="11"/>
        <v>4</v>
      </c>
      <c r="AD62" s="22">
        <f t="array" ref="AD62">MIN(--AA62,MIN(--AA62:AC62)+1,ROUND(AVERAGE(--AA62:AC62),),IF(COUNTIF(AA62:AC62,{2,3,4,5}&amp;"")&gt;1,{2,3,4,5}),IF(SUM(--AA62:AC62)&lt;9,2,5))</f>
        <v>3</v>
      </c>
      <c r="AE62" s="19">
        <f>SUM(2,(--AA62&gt;{4,3,2})*(AB62*AC62&gt;{19,10,4}))-(AA62*(AB62+AC62)=15)</f>
        <v>3</v>
      </c>
      <c r="AF62" s="19">
        <f>SUM(2,N(CHOOSE(AA62,,,AB62+AC62&gt;5,AB62*AC62&gt;{10,4},AB62*AC62&gt;{19,10,4})))</f>
        <v>3</v>
      </c>
      <c r="AG62">
        <f>SUM(2,(--AA62&gt;{4,3,2})*(AB62+AC62&gt;{8,7,4}))</f>
        <v>3</v>
      </c>
      <c r="AH62" s="21">
        <f>IF(ISERR(AB62+AC62),MIN(--AA62,--(AB62&amp;AC62)),SUM(2,(--AA62&gt;{4,3,2})*(AB62*AC62&gt;{19,10,4}))-(AA62*(AB62+AC62)=15))</f>
        <v>3</v>
      </c>
      <c r="AI62" s="16"/>
      <c r="AJ62" s="16"/>
      <c r="AK62" t="str">
        <f t="shared" si="15"/>
        <v xml:space="preserve">  </v>
      </c>
    </row>
    <row r="63" spans="8:37" x14ac:dyDescent="0.25">
      <c r="H63" s="4">
        <f t="shared" si="13"/>
        <v>2</v>
      </c>
      <c r="I63" s="2">
        <f t="shared" si="21"/>
        <v>2</v>
      </c>
      <c r="K63" s="2">
        <f t="shared" si="22"/>
        <v>2</v>
      </c>
      <c r="M63" s="2">
        <f t="shared" si="23"/>
        <v>2</v>
      </c>
      <c r="Q63">
        <f t="shared" si="16"/>
        <v>2</v>
      </c>
      <c r="R63">
        <f t="shared" si="17"/>
        <v>2</v>
      </c>
      <c r="S63">
        <f t="shared" si="18"/>
        <v>2</v>
      </c>
      <c r="T63">
        <f t="shared" si="19"/>
        <v>2</v>
      </c>
      <c r="U63" t="str">
        <f t="shared" si="20"/>
        <v>222</v>
      </c>
      <c r="V63">
        <f>MIN(Q63,MIN(Q63:S63)+1,ROUND(AVERAGE(Q63:S63),),IF(COUNTIF(Q63:S63,{2,3,4,5})&gt;1,{2,3,4,5}),IF(SUM(Q63:S63)&lt;9,2,5))</f>
        <v>2</v>
      </c>
      <c r="W63">
        <f>MATCH(I63^4+K63^2+M63^2,{0,95,276,666})+1</f>
        <v>2</v>
      </c>
      <c r="X63" s="14">
        <f t="shared" si="12"/>
        <v>525</v>
      </c>
      <c r="Y63">
        <f t="shared" si="14"/>
        <v>1</v>
      </c>
      <c r="AA63" s="15" t="str">
        <f t="shared" si="9"/>
        <v>5</v>
      </c>
      <c r="AB63" s="15" t="str">
        <f t="shared" si="10"/>
        <v>2</v>
      </c>
      <c r="AC63" s="15" t="str">
        <f t="shared" si="11"/>
        <v>5</v>
      </c>
      <c r="AD63" s="22">
        <f t="array" ref="AD63">MIN(--AA63,MIN(--AA63:AC63)+1,ROUND(AVERAGE(--AA63:AC63),),IF(COUNTIF(AA63:AC63,{2,3,4,5}&amp;"")&gt;1,{2,3,4,5}),IF(SUM(--AA63:AC63)&lt;9,2,5))</f>
        <v>3</v>
      </c>
      <c r="AE63" s="19">
        <f>SUM(2,(--AA63&gt;{4,3,2})*(AB63*AC63&gt;{19,10,4}))-(AA63*(AB63+AC63)=15)</f>
        <v>3</v>
      </c>
      <c r="AF63" s="19">
        <f>SUM(2,N(CHOOSE(AA63,,,AB63+AC63&gt;5,AB63*AC63&gt;{10,4},AB63*AC63&gt;{19,10,4})))</f>
        <v>3</v>
      </c>
      <c r="AG63">
        <f>SUM(2,(--AA63&gt;{4,3,2})*(AB63+AC63&gt;{8,7,4}))</f>
        <v>3</v>
      </c>
      <c r="AH63" s="21">
        <f>IF(ISERR(AB63+AC63),MIN(--AA63,--(AB63&amp;AC63)),SUM(2,(--AA63&gt;{4,3,2})*(AB63*AC63&gt;{19,10,4}))-(AA63*(AB63+AC63)=15))</f>
        <v>3</v>
      </c>
      <c r="AI63" s="16"/>
      <c r="AJ63" s="16"/>
      <c r="AK63" t="str">
        <f t="shared" si="15"/>
        <v xml:space="preserve">  </v>
      </c>
    </row>
    <row r="64" spans="8:37" x14ac:dyDescent="0.25">
      <c r="H64" s="4">
        <f t="shared" si="13"/>
        <v>2</v>
      </c>
      <c r="I64" s="2">
        <f t="shared" si="21"/>
        <v>3</v>
      </c>
      <c r="K64" s="2">
        <f t="shared" si="22"/>
        <v>3</v>
      </c>
      <c r="M64" s="2">
        <f t="shared" si="23"/>
        <v>2</v>
      </c>
      <c r="Q64">
        <f t="shared" si="16"/>
        <v>3</v>
      </c>
      <c r="R64">
        <f t="shared" si="17"/>
        <v>3</v>
      </c>
      <c r="S64">
        <f t="shared" si="18"/>
        <v>2</v>
      </c>
      <c r="T64">
        <f t="shared" si="19"/>
        <v>2</v>
      </c>
      <c r="U64" t="str">
        <f t="shared" si="20"/>
        <v>332</v>
      </c>
      <c r="V64">
        <f>MIN(Q64,MIN(Q64:S64)+1,ROUND(AVERAGE(Q64:S64),),IF(COUNTIF(Q64:S64,{2,3,4,5})&gt;1,{2,3,4,5}),IF(SUM(Q64:S64)&lt;9,2,5))</f>
        <v>2</v>
      </c>
      <c r="W64">
        <f>MATCH(I64^4+K64^2+M64^2,{0,95,276,666})+1</f>
        <v>2</v>
      </c>
      <c r="X64" s="14">
        <f t="shared" si="12"/>
        <v>532</v>
      </c>
      <c r="Y64">
        <f t="shared" si="14"/>
        <v>1</v>
      </c>
      <c r="AA64" s="15" t="str">
        <f t="shared" si="9"/>
        <v>5</v>
      </c>
      <c r="AB64" s="15" t="str">
        <f t="shared" si="10"/>
        <v>3</v>
      </c>
      <c r="AC64" s="15" t="str">
        <f t="shared" si="11"/>
        <v>2</v>
      </c>
      <c r="AD64" s="22">
        <f t="array" ref="AD64">MIN(--AA64,MIN(--AA64:AC64)+1,ROUND(AVERAGE(--AA64:AC64),),IF(COUNTIF(AA64:AC64,{2,3,4,5}&amp;"")&gt;1,{2,3,4,5}),IF(SUM(--AA64:AC64)&lt;9,2,5))</f>
        <v>3</v>
      </c>
      <c r="AE64" s="19">
        <f>SUM(2,(--AA64&gt;{4,3,2})*(AB64*AC64&gt;{19,10,4}))-(AA64*(AB64+AC64)=15)</f>
        <v>3</v>
      </c>
      <c r="AF64" s="19">
        <f>SUM(2,N(CHOOSE(AA64,,,AB64+AC64&gt;5,AB64*AC64&gt;{10,4},AB64*AC64&gt;{19,10,4})))</f>
        <v>3</v>
      </c>
      <c r="AG64">
        <f>SUM(2,(--AA64&gt;{4,3,2})*(AB64+AC64&gt;{8,7,4}))</f>
        <v>3</v>
      </c>
      <c r="AH64" s="21">
        <f>IF(ISERR(AB64+AC64),MIN(--AA64,--(AB64&amp;AC64)),SUM(2,(--AA64&gt;{4,3,2})*(AB64*AC64&gt;{19,10,4}))-(AA64*(AB64+AC64)=15))</f>
        <v>3</v>
      </c>
      <c r="AI64" s="16"/>
      <c r="AJ64" s="16"/>
      <c r="AK64" t="str">
        <f t="shared" si="15"/>
        <v xml:space="preserve">  </v>
      </c>
    </row>
    <row r="65" spans="8:37" x14ac:dyDescent="0.25">
      <c r="H65" s="4">
        <f t="shared" si="13"/>
        <v>2</v>
      </c>
      <c r="I65" s="2">
        <f t="shared" si="21"/>
        <v>3</v>
      </c>
      <c r="K65" s="2">
        <f t="shared" si="22"/>
        <v>2</v>
      </c>
      <c r="M65" s="2">
        <f t="shared" si="23"/>
        <v>3</v>
      </c>
      <c r="Q65">
        <f t="shared" si="16"/>
        <v>3</v>
      </c>
      <c r="R65">
        <f t="shared" si="17"/>
        <v>2</v>
      </c>
      <c r="S65">
        <f t="shared" si="18"/>
        <v>3</v>
      </c>
      <c r="T65">
        <f t="shared" si="19"/>
        <v>2</v>
      </c>
      <c r="U65" t="str">
        <f t="shared" si="20"/>
        <v>323</v>
      </c>
      <c r="V65">
        <f>MIN(Q65,MIN(Q65:S65)+1,ROUND(AVERAGE(Q65:S65),),IF(COUNTIF(Q65:S65,{2,3,4,5})&gt;1,{2,3,4,5}),IF(SUM(Q65:S65)&lt;9,2,5))</f>
        <v>2</v>
      </c>
      <c r="W65">
        <f>MATCH(I65^4+K65^2+M65^2,{0,95,276,666})+1</f>
        <v>2</v>
      </c>
      <c r="X65" s="14">
        <f t="shared" si="12"/>
        <v>533</v>
      </c>
      <c r="Y65">
        <f t="shared" si="14"/>
        <v>1</v>
      </c>
      <c r="AA65" s="15" t="str">
        <f t="shared" si="9"/>
        <v>5</v>
      </c>
      <c r="AB65" s="15" t="str">
        <f t="shared" si="10"/>
        <v>3</v>
      </c>
      <c r="AC65" s="15" t="str">
        <f t="shared" si="11"/>
        <v>3</v>
      </c>
      <c r="AD65" s="22">
        <f t="array" ref="AD65">MIN(--AA65,MIN(--AA65:AC65)+1,ROUND(AVERAGE(--AA65:AC65),),IF(COUNTIF(AA65:AC65,{2,3,4,5}&amp;"")&gt;1,{2,3,4,5}),IF(SUM(--AA65:AC65)&lt;9,2,5))</f>
        <v>3</v>
      </c>
      <c r="AE65" s="19">
        <f>SUM(2,(--AA65&gt;{4,3,2})*(AB65*AC65&gt;{19,10,4}))-(AA65*(AB65+AC65)=15)</f>
        <v>3</v>
      </c>
      <c r="AF65" s="19">
        <f>SUM(2,N(CHOOSE(AA65,,,AB65+AC65&gt;5,AB65*AC65&gt;{10,4},AB65*AC65&gt;{19,10,4})))</f>
        <v>3</v>
      </c>
      <c r="AG65">
        <f>SUM(2,(--AA65&gt;{4,3,2})*(AB65+AC65&gt;{8,7,4}))</f>
        <v>3</v>
      </c>
      <c r="AH65" s="21">
        <f>IF(ISERR(AB65+AC65),MIN(--AA65,--(AB65&amp;AC65)),SUM(2,(--AA65&gt;{4,3,2})*(AB65*AC65&gt;{19,10,4}))-(AA65*(AB65+AC65)=15))</f>
        <v>3</v>
      </c>
      <c r="AI65" s="16"/>
      <c r="AJ65" s="16"/>
      <c r="AK65" t="str">
        <f t="shared" si="15"/>
        <v xml:space="preserve">  </v>
      </c>
    </row>
    <row r="66" spans="8:37" x14ac:dyDescent="0.25">
      <c r="H66" s="4">
        <f t="shared" si="13"/>
        <v>2</v>
      </c>
      <c r="I66" s="2">
        <f t="shared" si="21"/>
        <v>2</v>
      </c>
      <c r="K66" s="2">
        <f t="shared" si="22"/>
        <v>3</v>
      </c>
      <c r="M66" s="2">
        <f t="shared" si="23"/>
        <v>3</v>
      </c>
      <c r="Q66">
        <f t="shared" si="16"/>
        <v>2</v>
      </c>
      <c r="R66">
        <f t="shared" si="17"/>
        <v>3</v>
      </c>
      <c r="S66">
        <f t="shared" si="18"/>
        <v>3</v>
      </c>
      <c r="T66">
        <f t="shared" si="19"/>
        <v>2</v>
      </c>
      <c r="U66" t="str">
        <f t="shared" si="20"/>
        <v>233</v>
      </c>
      <c r="V66">
        <f>MIN(Q66,MIN(Q66:S66)+1,ROUND(AVERAGE(Q66:S66),),IF(COUNTIF(Q66:S66,{2,3,4,5})&gt;1,{2,3,4,5}),IF(SUM(Q66:S66)&lt;9,2,5))</f>
        <v>2</v>
      </c>
      <c r="W66">
        <f>MATCH(I66^4+K66^2+M66^2,{0,95,276,666})+1</f>
        <v>2</v>
      </c>
      <c r="X66" s="14">
        <f t="shared" si="12"/>
        <v>534</v>
      </c>
      <c r="Y66">
        <f t="shared" si="14"/>
        <v>1</v>
      </c>
      <c r="AA66" s="15" t="str">
        <f t="shared" si="9"/>
        <v>5</v>
      </c>
      <c r="AB66" s="15" t="str">
        <f t="shared" si="10"/>
        <v>3</v>
      </c>
      <c r="AC66" s="15" t="str">
        <f t="shared" si="11"/>
        <v>4</v>
      </c>
      <c r="AD66" s="22">
        <f t="array" ref="AD66">MIN(--AA66,MIN(--AA66:AC66)+1,ROUND(AVERAGE(--AA66:AC66),),IF(COUNTIF(AA66:AC66,{2,3,4,5}&amp;"")&gt;1,{2,3,4,5}),IF(SUM(--AA66:AC66)&lt;9,2,5))</f>
        <v>4</v>
      </c>
      <c r="AE66" s="19">
        <f>SUM(2,(--AA66&gt;{4,3,2})*(AB66*AC66&gt;{19,10,4}))-(AA66*(AB66+AC66)=15)</f>
        <v>4</v>
      </c>
      <c r="AF66" s="19">
        <f>SUM(2,N(CHOOSE(AA66,,,AB66+AC66&gt;5,AB66*AC66&gt;{10,4},AB66*AC66&gt;{19,10,4})))</f>
        <v>4</v>
      </c>
      <c r="AG66">
        <f>SUM(2,(--AA66&gt;{4,3,2})*(AB66+AC66&gt;{8,7,4}))</f>
        <v>3</v>
      </c>
      <c r="AH66" s="21">
        <f>IF(ISERR(AB66+AC66),MIN(--AA66,--(AB66&amp;AC66)),SUM(2,(--AA66&gt;{4,3,2})*(AB66*AC66&gt;{19,10,4}))-(AA66*(AB66+AC66)=15))</f>
        <v>4</v>
      </c>
      <c r="AI66" s="16"/>
      <c r="AJ66" s="16"/>
      <c r="AK66" t="str">
        <f t="shared" si="15"/>
        <v xml:space="preserve">  </v>
      </c>
    </row>
    <row r="67" spans="8:37" x14ac:dyDescent="0.25">
      <c r="H67" s="4">
        <f t="shared" si="13"/>
        <v>2</v>
      </c>
      <c r="I67" s="2">
        <f t="shared" si="21"/>
        <v>2</v>
      </c>
      <c r="K67" s="2">
        <f t="shared" si="22"/>
        <v>4</v>
      </c>
      <c r="M67" s="2">
        <f t="shared" si="23"/>
        <v>2</v>
      </c>
      <c r="Q67">
        <f t="shared" si="16"/>
        <v>2</v>
      </c>
      <c r="R67">
        <f t="shared" si="17"/>
        <v>4</v>
      </c>
      <c r="S67">
        <f t="shared" si="18"/>
        <v>2</v>
      </c>
      <c r="T67">
        <f t="shared" si="19"/>
        <v>2</v>
      </c>
      <c r="U67" t="str">
        <f t="shared" si="20"/>
        <v>242</v>
      </c>
      <c r="V67">
        <f>MIN(Q67,MIN(Q67:S67)+1,ROUND(AVERAGE(Q67:S67),),IF(COUNTIF(Q67:S67,{2,3,4,5})&gt;1,{2,3,4,5}),IF(SUM(Q67:S67)&lt;9,2,5))</f>
        <v>2</v>
      </c>
      <c r="W67">
        <f>MATCH(I67^4+K67^2+M67^2,{0,95,276,666})+1</f>
        <v>2</v>
      </c>
      <c r="X67" s="14">
        <f t="shared" si="12"/>
        <v>535</v>
      </c>
      <c r="Y67">
        <f t="shared" si="14"/>
        <v>1</v>
      </c>
      <c r="AA67" s="15" t="str">
        <f t="shared" si="9"/>
        <v>5</v>
      </c>
      <c r="AB67" s="15" t="str">
        <f t="shared" si="10"/>
        <v>3</v>
      </c>
      <c r="AC67" s="15" t="str">
        <f t="shared" si="11"/>
        <v>5</v>
      </c>
      <c r="AD67" s="22">
        <f t="array" ref="AD67">MIN(--AA67,MIN(--AA67:AC67)+1,ROUND(AVERAGE(--AA67:AC67),),IF(COUNTIF(AA67:AC67,{2,3,4,5}&amp;"")&gt;1,{2,3,4,5}),IF(SUM(--AA67:AC67)&lt;9,2,5))</f>
        <v>4</v>
      </c>
      <c r="AE67" s="19">
        <f>SUM(2,(--AA67&gt;{4,3,2})*(AB67*AC67&gt;{19,10,4}))-(AA67*(AB67+AC67)=15)</f>
        <v>4</v>
      </c>
      <c r="AF67" s="19">
        <f>SUM(2,N(CHOOSE(AA67,,,AB67+AC67&gt;5,AB67*AC67&gt;{10,4},AB67*AC67&gt;{19,10,4})))</f>
        <v>4</v>
      </c>
      <c r="AG67">
        <f>SUM(2,(--AA67&gt;{4,3,2})*(AB67+AC67&gt;{8,7,4}))</f>
        <v>4</v>
      </c>
      <c r="AH67" s="21">
        <f>IF(ISERR(AB67+AC67),MIN(--AA67,--(AB67&amp;AC67)),SUM(2,(--AA67&gt;{4,3,2})*(AB67*AC67&gt;{19,10,4}))-(AA67*(AB67+AC67)=15))</f>
        <v>4</v>
      </c>
      <c r="AI67" s="16"/>
      <c r="AJ67" s="16"/>
      <c r="AK67" t="str">
        <f t="shared" si="15"/>
        <v xml:space="preserve">  </v>
      </c>
    </row>
    <row r="68" spans="8:37" x14ac:dyDescent="0.25">
      <c r="H68" s="4">
        <f t="shared" si="13"/>
        <v>2</v>
      </c>
      <c r="I68" s="2">
        <f t="shared" si="21"/>
        <v>2</v>
      </c>
      <c r="K68" s="2">
        <f t="shared" si="22"/>
        <v>2</v>
      </c>
      <c r="M68" s="2">
        <f t="shared" si="23"/>
        <v>5</v>
      </c>
      <c r="Q68">
        <f t="shared" si="16"/>
        <v>2</v>
      </c>
      <c r="R68">
        <f t="shared" si="17"/>
        <v>2</v>
      </c>
      <c r="S68">
        <f t="shared" si="18"/>
        <v>5</v>
      </c>
      <c r="T68">
        <f t="shared" si="19"/>
        <v>2</v>
      </c>
      <c r="U68" t="str">
        <f t="shared" si="20"/>
        <v>225</v>
      </c>
      <c r="V68">
        <f>MIN(Q68,MIN(Q68:S68)+1,ROUND(AVERAGE(Q68:S68),),IF(COUNTIF(Q68:S68,{2,3,4,5})&gt;1,{2,3,4,5}),IF(SUM(Q68:S68)&lt;9,2,5))</f>
        <v>2</v>
      </c>
      <c r="W68">
        <f>MATCH(I68^4+K68^2+M68^2,{0,95,276,666})+1</f>
        <v>2</v>
      </c>
      <c r="X68" s="14">
        <f t="shared" si="12"/>
        <v>542</v>
      </c>
      <c r="Y68">
        <f t="shared" si="14"/>
        <v>1</v>
      </c>
      <c r="AA68" s="15" t="str">
        <f t="shared" si="9"/>
        <v>5</v>
      </c>
      <c r="AB68" s="15" t="str">
        <f t="shared" si="10"/>
        <v>4</v>
      </c>
      <c r="AC68" s="15" t="str">
        <f t="shared" si="11"/>
        <v>2</v>
      </c>
      <c r="AD68" s="22">
        <f t="array" ref="AD68">MIN(--AA68,MIN(--AA68:AC68)+1,ROUND(AVERAGE(--AA68:AC68),),IF(COUNTIF(AA68:AC68,{2,3,4,5}&amp;"")&gt;1,{2,3,4,5}),IF(SUM(--AA68:AC68)&lt;9,2,5))</f>
        <v>3</v>
      </c>
      <c r="AE68" s="19">
        <f>SUM(2,(--AA68&gt;{4,3,2})*(AB68*AC68&gt;{19,10,4}))-(AA68*(AB68+AC68)=15)</f>
        <v>3</v>
      </c>
      <c r="AF68" s="19">
        <f>SUM(2,N(CHOOSE(AA68,,,AB68+AC68&gt;5,AB68*AC68&gt;{10,4},AB68*AC68&gt;{19,10,4})))</f>
        <v>3</v>
      </c>
      <c r="AG68">
        <f>SUM(2,(--AA68&gt;{4,3,2})*(AB68+AC68&gt;{8,7,4}))</f>
        <v>3</v>
      </c>
      <c r="AH68" s="21">
        <f>IF(ISERR(AB68+AC68),MIN(--AA68,--(AB68&amp;AC68)),SUM(2,(--AA68&gt;{4,3,2})*(AB68*AC68&gt;{19,10,4}))-(AA68*(AB68+AC68)=15))</f>
        <v>3</v>
      </c>
      <c r="AI68" s="16"/>
      <c r="AJ68" s="16"/>
      <c r="AK68" t="str">
        <f t="shared" si="15"/>
        <v xml:space="preserve">  </v>
      </c>
    </row>
    <row r="69" spans="8:37" x14ac:dyDescent="0.25">
      <c r="H69" s="4">
        <f t="shared" si="13"/>
        <v>2</v>
      </c>
      <c r="I69" s="2">
        <f t="shared" si="21"/>
        <v>2</v>
      </c>
      <c r="K69" s="2">
        <f t="shared" si="22"/>
        <v>5</v>
      </c>
      <c r="M69" s="2">
        <f t="shared" si="23"/>
        <v>5</v>
      </c>
      <c r="Q69">
        <f t="shared" si="16"/>
        <v>2</v>
      </c>
      <c r="R69">
        <f t="shared" si="17"/>
        <v>5</v>
      </c>
      <c r="S69">
        <f t="shared" si="18"/>
        <v>5</v>
      </c>
      <c r="T69">
        <f t="shared" si="19"/>
        <v>2</v>
      </c>
      <c r="U69" t="str">
        <f t="shared" si="20"/>
        <v>255</v>
      </c>
      <c r="V69">
        <f>MIN(Q69,MIN(Q69:S69)+1,ROUND(AVERAGE(Q69:S69),),IF(COUNTIF(Q69:S69,{2,3,4,5})&gt;1,{2,3,4,5}),IF(SUM(Q69:S69)&lt;9,2,5))</f>
        <v>2</v>
      </c>
      <c r="W69">
        <f>MATCH(I69^4+K69^2+M69^2,{0,95,276,666})+1</f>
        <v>2</v>
      </c>
      <c r="X69" s="14">
        <f t="shared" si="12"/>
        <v>543</v>
      </c>
      <c r="Y69">
        <f t="shared" si="14"/>
        <v>1</v>
      </c>
      <c r="AA69" s="15" t="str">
        <f t="shared" si="9"/>
        <v>5</v>
      </c>
      <c r="AB69" s="15" t="str">
        <f t="shared" si="10"/>
        <v>4</v>
      </c>
      <c r="AC69" s="15" t="str">
        <f t="shared" si="11"/>
        <v>3</v>
      </c>
      <c r="AD69" s="22">
        <f t="array" ref="AD69">MIN(--AA69,MIN(--AA69:AC69)+1,ROUND(AVERAGE(--AA69:AC69),),IF(COUNTIF(AA69:AC69,{2,3,4,5}&amp;"")&gt;1,{2,3,4,5}),IF(SUM(--AA69:AC69)&lt;9,2,5))</f>
        <v>4</v>
      </c>
      <c r="AE69" s="19">
        <f>SUM(2,(--AA69&gt;{4,3,2})*(AB69*AC69&gt;{19,10,4}))-(AA69*(AB69+AC69)=15)</f>
        <v>4</v>
      </c>
      <c r="AF69" s="19">
        <f>SUM(2,N(CHOOSE(AA69,,,AB69+AC69&gt;5,AB69*AC69&gt;{10,4},AB69*AC69&gt;{19,10,4})))</f>
        <v>4</v>
      </c>
      <c r="AG69">
        <f>SUM(2,(--AA69&gt;{4,3,2})*(AB69+AC69&gt;{8,7,4}))</f>
        <v>3</v>
      </c>
      <c r="AH69" s="21">
        <f>IF(ISERR(AB69+AC69),MIN(--AA69,--(AB69&amp;AC69)),SUM(2,(--AA69&gt;{4,3,2})*(AB69*AC69&gt;{19,10,4}))-(AA69*(AB69+AC69)=15))</f>
        <v>4</v>
      </c>
      <c r="AI69" s="16"/>
      <c r="AJ69" s="16"/>
      <c r="AK69" t="str">
        <f t="shared" si="15"/>
        <v xml:space="preserve">  </v>
      </c>
    </row>
    <row r="70" spans="8:37" x14ac:dyDescent="0.25">
      <c r="H70" s="4">
        <f t="shared" si="13"/>
        <v>2</v>
      </c>
      <c r="I70" s="2">
        <f t="shared" si="21"/>
        <v>2</v>
      </c>
      <c r="K70" s="2">
        <f t="shared" si="22"/>
        <v>5</v>
      </c>
      <c r="M70" s="2">
        <f t="shared" si="23"/>
        <v>4</v>
      </c>
      <c r="Q70">
        <f t="shared" si="16"/>
        <v>2</v>
      </c>
      <c r="R70">
        <f t="shared" si="17"/>
        <v>5</v>
      </c>
      <c r="S70">
        <f t="shared" si="18"/>
        <v>4</v>
      </c>
      <c r="T70">
        <f t="shared" si="19"/>
        <v>2</v>
      </c>
      <c r="U70" t="str">
        <f t="shared" si="20"/>
        <v>254</v>
      </c>
      <c r="V70">
        <f>MIN(Q70,MIN(Q70:S70)+1,ROUND(AVERAGE(Q70:S70),),IF(COUNTIF(Q70:S70,{2,3,4,5})&gt;1,{2,3,4,5}),IF(SUM(Q70:S70)&lt;9,2,5))</f>
        <v>2</v>
      </c>
      <c r="W70">
        <f>MATCH(I70^4+K70^2+M70^2,{0,95,276,666})+1</f>
        <v>2</v>
      </c>
      <c r="X70" s="14">
        <f t="shared" si="12"/>
        <v>544</v>
      </c>
      <c r="Y70">
        <f t="shared" si="14"/>
        <v>1</v>
      </c>
      <c r="AA70" s="15" t="str">
        <f t="shared" si="9"/>
        <v>5</v>
      </c>
      <c r="AB70" s="15" t="str">
        <f t="shared" si="10"/>
        <v>4</v>
      </c>
      <c r="AC70" s="15" t="str">
        <f t="shared" si="11"/>
        <v>4</v>
      </c>
      <c r="AD70" s="22">
        <f t="array" ref="AD70">MIN(--AA70,MIN(--AA70:AC70)+1,ROUND(AVERAGE(--AA70:AC70),),IF(COUNTIF(AA70:AC70,{2,3,4,5}&amp;"")&gt;1,{2,3,4,5}),IF(SUM(--AA70:AC70)&lt;9,2,5))</f>
        <v>4</v>
      </c>
      <c r="AE70" s="19">
        <f>SUM(2,(--AA70&gt;{4,3,2})*(AB70*AC70&gt;{19,10,4}))-(AA70*(AB70+AC70)=15)</f>
        <v>4</v>
      </c>
      <c r="AF70" s="19">
        <f>SUM(2,N(CHOOSE(AA70,,,AB70+AC70&gt;5,AB70*AC70&gt;{10,4},AB70*AC70&gt;{19,10,4})))</f>
        <v>4</v>
      </c>
      <c r="AG70">
        <f>SUM(2,(--AA70&gt;{4,3,2})*(AB70+AC70&gt;{8,7,4}))</f>
        <v>4</v>
      </c>
      <c r="AH70" s="21">
        <f>IF(ISERR(AB70+AC70),MIN(--AA70,--(AB70&amp;AC70)),SUM(2,(--AA70&gt;{4,3,2})*(AB70*AC70&gt;{19,10,4}))-(AA70*(AB70+AC70)=15))</f>
        <v>4</v>
      </c>
      <c r="AI70" s="16"/>
      <c r="AJ70" s="16"/>
      <c r="AK70" t="str">
        <f t="shared" si="15"/>
        <v xml:space="preserve">  </v>
      </c>
    </row>
    <row r="71" spans="8:37" x14ac:dyDescent="0.25">
      <c r="H71" s="4">
        <f t="shared" si="13"/>
        <v>2</v>
      </c>
      <c r="I71" s="2">
        <f t="shared" si="21"/>
        <v>2</v>
      </c>
      <c r="K71" s="2">
        <f t="shared" si="22"/>
        <v>5</v>
      </c>
      <c r="M71" s="2">
        <f t="shared" si="23"/>
        <v>3</v>
      </c>
      <c r="Q71">
        <f t="shared" si="16"/>
        <v>2</v>
      </c>
      <c r="R71">
        <f t="shared" si="17"/>
        <v>5</v>
      </c>
      <c r="S71">
        <f t="shared" si="18"/>
        <v>3</v>
      </c>
      <c r="T71">
        <f t="shared" si="19"/>
        <v>2</v>
      </c>
      <c r="U71" t="str">
        <f t="shared" si="20"/>
        <v>253</v>
      </c>
      <c r="V71">
        <f>MIN(Q71,MIN(Q71:S71)+1,ROUND(AVERAGE(Q71:S71),),IF(COUNTIF(Q71:S71,{2,3,4,5})&gt;1,{2,3,4,5}),IF(SUM(Q71:S71)&lt;9,2,5))</f>
        <v>2</v>
      </c>
      <c r="W71">
        <f>MATCH(I71^4+K71^2+M71^2,{0,95,276,666})+1</f>
        <v>2</v>
      </c>
      <c r="X71" s="14">
        <f t="shared" si="12"/>
        <v>545</v>
      </c>
      <c r="Y71">
        <f t="shared" si="14"/>
        <v>1</v>
      </c>
      <c r="AA71" s="15" t="str">
        <f t="shared" si="9"/>
        <v>5</v>
      </c>
      <c r="AB71" s="15" t="str">
        <f t="shared" si="10"/>
        <v>4</v>
      </c>
      <c r="AC71" s="15" t="str">
        <f t="shared" si="11"/>
        <v>5</v>
      </c>
      <c r="AD71" s="22">
        <f t="array" ref="AD71">MIN(--AA71,MIN(--AA71:AC71)+1,ROUND(AVERAGE(--AA71:AC71),),IF(COUNTIF(AA71:AC71,{2,3,4,5}&amp;"")&gt;1,{2,3,4,5}),IF(SUM(--AA71:AC71)&lt;9,2,5))</f>
        <v>5</v>
      </c>
      <c r="AE71" s="19">
        <f>SUM(2,(--AA71&gt;{4,3,2})*(AB71*AC71&gt;{19,10,4}))-(AA71*(AB71+AC71)=15)</f>
        <v>5</v>
      </c>
      <c r="AF71" s="19">
        <f>SUM(2,N(CHOOSE(AA71,,,AB71+AC71&gt;5,AB71*AC71&gt;{10,4},AB71*AC71&gt;{19,10,4})))</f>
        <v>5</v>
      </c>
      <c r="AG71">
        <f>SUM(2,(--AA71&gt;{4,3,2})*(AB71+AC71&gt;{8,7,4}))</f>
        <v>5</v>
      </c>
      <c r="AH71" s="21">
        <f>IF(ISERR(AB71+AC71),MIN(--AA71,--(AB71&amp;AC71)),SUM(2,(--AA71&gt;{4,3,2})*(AB71*AC71&gt;{19,10,4}))-(AA71*(AB71+AC71)=15))</f>
        <v>5</v>
      </c>
      <c r="AI71" s="16"/>
      <c r="AJ71" s="16"/>
      <c r="AK71" t="str">
        <f t="shared" si="15"/>
        <v xml:space="preserve">  </v>
      </c>
    </row>
    <row r="72" spans="8:37" x14ac:dyDescent="0.25">
      <c r="H72" s="4">
        <f t="shared" si="13"/>
        <v>2</v>
      </c>
      <c r="I72" s="2">
        <f t="shared" si="21"/>
        <v>2</v>
      </c>
      <c r="K72" s="2">
        <f t="shared" si="22"/>
        <v>4</v>
      </c>
      <c r="M72" s="2">
        <f t="shared" si="23"/>
        <v>5</v>
      </c>
      <c r="Q72">
        <f t="shared" si="16"/>
        <v>2</v>
      </c>
      <c r="R72">
        <f t="shared" si="17"/>
        <v>4</v>
      </c>
      <c r="S72">
        <f t="shared" si="18"/>
        <v>5</v>
      </c>
      <c r="T72">
        <f t="shared" si="19"/>
        <v>2</v>
      </c>
      <c r="U72" t="str">
        <f t="shared" si="20"/>
        <v>245</v>
      </c>
      <c r="V72">
        <f>MIN(Q72,MIN(Q72:S72)+1,ROUND(AVERAGE(Q72:S72),),IF(COUNTIF(Q72:S72,{2,3,4,5})&gt;1,{2,3,4,5}),IF(SUM(Q72:S72)&lt;9,2,5))</f>
        <v>2</v>
      </c>
      <c r="W72">
        <f>MATCH(I72^4+K72^2+M72^2,{0,95,276,666})+1</f>
        <v>2</v>
      </c>
      <c r="X72" s="14">
        <f t="shared" si="12"/>
        <v>552</v>
      </c>
      <c r="Y72">
        <f t="shared" si="14"/>
        <v>1</v>
      </c>
      <c r="AA72" s="15" t="str">
        <f t="shared" si="9"/>
        <v>5</v>
      </c>
      <c r="AB72" s="15" t="str">
        <f t="shared" si="10"/>
        <v>5</v>
      </c>
      <c r="AC72" s="15" t="str">
        <f t="shared" si="11"/>
        <v>2</v>
      </c>
      <c r="AD72" s="22">
        <f t="array" ref="AD72">MIN(--AA72,MIN(--AA72:AC72)+1,ROUND(AVERAGE(--AA72:AC72),),IF(COUNTIF(AA72:AC72,{2,3,4,5}&amp;"")&gt;1,{2,3,4,5}),IF(SUM(--AA72:AC72)&lt;9,2,5))</f>
        <v>3</v>
      </c>
      <c r="AE72" s="19">
        <f>SUM(2,(--AA72&gt;{4,3,2})*(AB72*AC72&gt;{19,10,4}))-(AA72*(AB72+AC72)=15)</f>
        <v>3</v>
      </c>
      <c r="AF72" s="19">
        <f>SUM(2,N(CHOOSE(AA72,,,AB72+AC72&gt;5,AB72*AC72&gt;{10,4},AB72*AC72&gt;{19,10,4})))</f>
        <v>3</v>
      </c>
      <c r="AG72">
        <f>SUM(2,(--AA72&gt;{4,3,2})*(AB72+AC72&gt;{8,7,4}))</f>
        <v>3</v>
      </c>
      <c r="AH72" s="21">
        <f>IF(ISERR(AB72+AC72),MIN(--AA72,--(AB72&amp;AC72)),SUM(2,(--AA72&gt;{4,3,2})*(AB72*AC72&gt;{19,10,4}))-(AA72*(AB72+AC72)=15))</f>
        <v>3</v>
      </c>
      <c r="AI72" s="16"/>
      <c r="AJ72" s="16"/>
      <c r="AK72" t="str">
        <f t="shared" si="15"/>
        <v xml:space="preserve">  </v>
      </c>
    </row>
    <row r="73" spans="8:37" x14ac:dyDescent="0.25">
      <c r="H73" s="4">
        <f t="shared" si="13"/>
        <v>2</v>
      </c>
      <c r="I73" s="2">
        <f t="shared" si="21"/>
        <v>2</v>
      </c>
      <c r="K73" s="2">
        <f t="shared" si="22"/>
        <v>4</v>
      </c>
      <c r="M73" s="2">
        <f t="shared" si="23"/>
        <v>4</v>
      </c>
      <c r="Q73">
        <f t="shared" si="16"/>
        <v>2</v>
      </c>
      <c r="R73">
        <f t="shared" si="17"/>
        <v>4</v>
      </c>
      <c r="S73">
        <f t="shared" si="18"/>
        <v>4</v>
      </c>
      <c r="T73">
        <f t="shared" si="19"/>
        <v>2</v>
      </c>
      <c r="U73" t="str">
        <f t="shared" si="20"/>
        <v>244</v>
      </c>
      <c r="V73">
        <f>MIN(Q73,MIN(Q73:S73)+1,ROUND(AVERAGE(Q73:S73),),IF(COUNTIF(Q73:S73,{2,3,4,5})&gt;1,{2,3,4,5}),IF(SUM(Q73:S73)&lt;9,2,5))</f>
        <v>2</v>
      </c>
      <c r="W73">
        <f>MATCH(I73^4+K73^2+M73^2,{0,95,276,666})+1</f>
        <v>2</v>
      </c>
      <c r="X73" s="14">
        <f t="shared" si="12"/>
        <v>553</v>
      </c>
      <c r="Y73">
        <f t="shared" si="14"/>
        <v>1</v>
      </c>
      <c r="AA73" s="15" t="str">
        <f t="shared" si="9"/>
        <v>5</v>
      </c>
      <c r="AB73" s="15" t="str">
        <f t="shared" si="10"/>
        <v>5</v>
      </c>
      <c r="AC73" s="15" t="str">
        <f t="shared" si="11"/>
        <v>3</v>
      </c>
      <c r="AD73" s="22">
        <f t="array" ref="AD73">MIN(--AA73,MIN(--AA73:AC73)+1,ROUND(AVERAGE(--AA73:AC73),),IF(COUNTIF(AA73:AC73,{2,3,4,5}&amp;"")&gt;1,{2,3,4,5}),IF(SUM(--AA73:AC73)&lt;9,2,5))</f>
        <v>4</v>
      </c>
      <c r="AE73" s="19">
        <f>SUM(2,(--AA73&gt;{4,3,2})*(AB73*AC73&gt;{19,10,4}))-(AA73*(AB73+AC73)=15)</f>
        <v>4</v>
      </c>
      <c r="AF73" s="19">
        <f>SUM(2,N(CHOOSE(AA73,,,AB73+AC73&gt;5,AB73*AC73&gt;{10,4},AB73*AC73&gt;{19,10,4})))</f>
        <v>4</v>
      </c>
      <c r="AG73">
        <f>SUM(2,(--AA73&gt;{4,3,2})*(AB73+AC73&gt;{8,7,4}))</f>
        <v>4</v>
      </c>
      <c r="AH73" s="21">
        <f>IF(ISERR(AB73+AC73),MIN(--AA73,--(AB73&amp;AC73)),SUM(2,(--AA73&gt;{4,3,2})*(AB73*AC73&gt;{19,10,4}))-(AA73*(AB73+AC73)=15))</f>
        <v>4</v>
      </c>
      <c r="AI73" s="16"/>
      <c r="AJ73" s="16"/>
      <c r="AK73" t="str">
        <f t="shared" si="15"/>
        <v xml:space="preserve">  </v>
      </c>
    </row>
    <row r="74" spans="8:37" x14ac:dyDescent="0.25">
      <c r="H74" s="4">
        <f t="shared" si="13"/>
        <v>2</v>
      </c>
      <c r="I74" s="2">
        <f t="shared" si="21"/>
        <v>2</v>
      </c>
      <c r="K74" s="2">
        <f t="shared" si="22"/>
        <v>4</v>
      </c>
      <c r="M74" s="2">
        <f t="shared" si="23"/>
        <v>3</v>
      </c>
      <c r="Q74">
        <f t="shared" si="16"/>
        <v>2</v>
      </c>
      <c r="R74">
        <f t="shared" si="17"/>
        <v>4</v>
      </c>
      <c r="S74">
        <f t="shared" si="18"/>
        <v>3</v>
      </c>
      <c r="T74">
        <f t="shared" si="19"/>
        <v>2</v>
      </c>
      <c r="U74" t="str">
        <f t="shared" si="20"/>
        <v>243</v>
      </c>
      <c r="V74">
        <f>MIN(Q74,MIN(Q74:S74)+1,ROUND(AVERAGE(Q74:S74),),IF(COUNTIF(Q74:S74,{2,3,4,5})&gt;1,{2,3,4,5}),IF(SUM(Q74:S74)&lt;9,2,5))</f>
        <v>2</v>
      </c>
      <c r="W74">
        <f>MATCH(I74^4+K74^2+M74^2,{0,95,276,666})+1</f>
        <v>2</v>
      </c>
      <c r="X74" s="14">
        <f t="shared" si="12"/>
        <v>554</v>
      </c>
      <c r="Y74">
        <f t="shared" si="14"/>
        <v>1</v>
      </c>
      <c r="AA74" s="15" t="str">
        <f t="shared" si="9"/>
        <v>5</v>
      </c>
      <c r="AB74" s="15" t="str">
        <f t="shared" si="10"/>
        <v>5</v>
      </c>
      <c r="AC74" s="15" t="str">
        <f t="shared" si="11"/>
        <v>4</v>
      </c>
      <c r="AD74" s="22">
        <f t="array" ref="AD74">MIN(--AA74,MIN(--AA74:AC74)+1,ROUND(AVERAGE(--AA74:AC74),),IF(COUNTIF(AA74:AC74,{2,3,4,5}&amp;"")&gt;1,{2,3,4,5}),IF(SUM(--AA74:AC74)&lt;9,2,5))</f>
        <v>5</v>
      </c>
      <c r="AE74" s="19">
        <f>SUM(2,(--AA74&gt;{4,3,2})*(AB74*AC74&gt;{19,10,4}))-(AA74*(AB74+AC74)=15)</f>
        <v>5</v>
      </c>
      <c r="AF74" s="19">
        <f>SUM(2,N(CHOOSE(AA74,,,AB74+AC74&gt;5,AB74*AC74&gt;{10,4},AB74*AC74&gt;{19,10,4})))</f>
        <v>5</v>
      </c>
      <c r="AG74">
        <f>SUM(2,(--AA74&gt;{4,3,2})*(AB74+AC74&gt;{8,7,4}))</f>
        <v>5</v>
      </c>
      <c r="AH74" s="21">
        <f>IF(ISERR(AB74+AC74),MIN(--AA74,--(AB74&amp;AC74)),SUM(2,(--AA74&gt;{4,3,2})*(AB74*AC74&gt;{19,10,4}))-(AA74*(AB74+AC74)=15))</f>
        <v>5</v>
      </c>
      <c r="AI74" s="16"/>
      <c r="AJ74" s="16"/>
      <c r="AK74" t="str">
        <f t="shared" si="15"/>
        <v xml:space="preserve">  </v>
      </c>
    </row>
    <row r="75" spans="8:37" x14ac:dyDescent="0.25">
      <c r="H75" s="4">
        <f t="shared" si="13"/>
        <v>2</v>
      </c>
      <c r="I75" s="2">
        <f t="shared" si="21"/>
        <v>2</v>
      </c>
      <c r="K75" s="2">
        <f t="shared" si="22"/>
        <v>3</v>
      </c>
      <c r="M75" s="2">
        <f t="shared" si="23"/>
        <v>4</v>
      </c>
      <c r="Q75">
        <f t="shared" si="16"/>
        <v>2</v>
      </c>
      <c r="R75">
        <f t="shared" si="17"/>
        <v>3</v>
      </c>
      <c r="S75">
        <f t="shared" si="18"/>
        <v>4</v>
      </c>
      <c r="T75">
        <f t="shared" si="19"/>
        <v>2</v>
      </c>
      <c r="U75" t="str">
        <f t="shared" si="20"/>
        <v>234</v>
      </c>
      <c r="V75">
        <f>MIN(Q75,MIN(Q75:S75)+1,ROUND(AVERAGE(Q75:S75),),IF(COUNTIF(Q75:S75,{2,3,4,5})&gt;1,{2,3,4,5}),IF(SUM(Q75:S75)&lt;9,2,5))</f>
        <v>2</v>
      </c>
      <c r="W75">
        <f>MATCH(I75^4+K75^2+M75^2,{0,95,276,666})+1</f>
        <v>2</v>
      </c>
      <c r="X75" s="14">
        <f t="shared" si="12"/>
        <v>555</v>
      </c>
      <c r="Y75">
        <f t="shared" si="14"/>
        <v>1</v>
      </c>
      <c r="AA75" s="15" t="str">
        <f t="shared" si="9"/>
        <v>5</v>
      </c>
      <c r="AB75" s="15" t="str">
        <f t="shared" si="10"/>
        <v>5</v>
      </c>
      <c r="AC75" s="15" t="str">
        <f t="shared" si="11"/>
        <v>5</v>
      </c>
      <c r="AD75" s="22">
        <f t="array" ref="AD75">MIN(--AA75,MIN(--AA75:AC75)+1,ROUND(AVERAGE(--AA75:AC75),),IF(COUNTIF(AA75:AC75,{2,3,4,5}&amp;"")&gt;1,{2,3,4,5}),IF(SUM(--AA75:AC75)&lt;9,2,5))</f>
        <v>5</v>
      </c>
      <c r="AE75" s="19">
        <f>SUM(2,(--AA75&gt;{4,3,2})*(AB75*AC75&gt;{19,10,4}))-(AA75*(AB75+AC75)=15)</f>
        <v>5</v>
      </c>
      <c r="AF75" s="19">
        <f>SUM(2,N(CHOOSE(AA75,,,AB75+AC75&gt;5,AB75*AC75&gt;{10,4},AB75*AC75&gt;{19,10,4})))</f>
        <v>5</v>
      </c>
      <c r="AG75">
        <f>SUM(2,(--AA75&gt;{4,3,2})*(AB75+AC75&gt;{8,7,4}))</f>
        <v>5</v>
      </c>
      <c r="AH75" s="21">
        <f>IF(ISERR(AB75+AC75),MIN(--AA75,--(AB75&amp;AC75)),SUM(2,(--AA75&gt;{4,3,2})*(AB75*AC75&gt;{19,10,4}))-(AA75*(AB75+AC75)=15))</f>
        <v>5</v>
      </c>
      <c r="AI75" s="16"/>
      <c r="AJ75" s="16"/>
      <c r="AK75" t="str">
        <f t="shared" si="15"/>
        <v xml:space="preserve">  </v>
      </c>
    </row>
  </sheetData>
  <mergeCells count="2">
    <mergeCell ref="AA11:AC11"/>
    <mergeCell ref="AI11:AK11"/>
  </mergeCells>
  <conditionalFormatting sqref="P12:P45">
    <cfRule type="duplicateValues" dxfId="16" priority="12"/>
  </conditionalFormatting>
  <conditionalFormatting sqref="U12:U75">
    <cfRule type="duplicateValues" dxfId="15" priority="11"/>
  </conditionalFormatting>
  <conditionalFormatting sqref="H12:H75 V12:V75">
    <cfRule type="expression" dxfId="14" priority="10">
      <formula>$T12&lt;&gt;H12</formula>
    </cfRule>
  </conditionalFormatting>
  <conditionalFormatting sqref="W12:W75">
    <cfRule type="expression" dxfId="13" priority="9">
      <formula>$T12&lt;&gt;W12</formula>
    </cfRule>
  </conditionalFormatting>
  <conditionalFormatting sqref="AE12:AG75">
    <cfRule type="expression" dxfId="12" priority="7">
      <formula>$AD12&lt;&gt;AE12</formula>
    </cfRule>
  </conditionalFormatting>
  <conditionalFormatting sqref="AD12:AD75">
    <cfRule type="expression" dxfId="8" priority="6">
      <formula>VLOOKUP($X12&amp;"",$U$12:$V$75,2,)=$AD12</formula>
    </cfRule>
  </conditionalFormatting>
  <conditionalFormatting sqref="AH12:AH75">
    <cfRule type="expression" dxfId="11" priority="1">
      <formula>$AD12&lt;&gt;AH12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Белых</cp:lastModifiedBy>
  <dcterms:created xsi:type="dcterms:W3CDTF">2019-04-13T16:01:40Z</dcterms:created>
  <dcterms:modified xsi:type="dcterms:W3CDTF">2019-04-23T16:24:48Z</dcterms:modified>
</cp:coreProperties>
</file>