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firstSheet="1" activeTab="1"/>
  </bookViews>
  <sheets>
    <sheet name="Отчет СППО недов 2019" sheetId="1" r:id="rId1"/>
    <sheet name="анализ СППО" sheetId="2" r:id="rId2"/>
  </sheets>
  <definedNames>
    <definedName name="_xlnm._FilterDatabase" localSheetId="0" hidden="1">'Отчет СППО недов 2019'!$A$2:$AA$179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E4" i="2"/>
  <c r="H19" i="2" l="1"/>
  <c r="H17" i="2"/>
  <c r="F19" i="2"/>
  <c r="F18" i="2"/>
  <c r="F17" i="2"/>
  <c r="D19" i="2"/>
  <c r="D18" i="2"/>
  <c r="D17" i="2"/>
  <c r="H7" i="2"/>
  <c r="H12" i="2"/>
  <c r="H11" i="2"/>
  <c r="H10" i="2"/>
  <c r="H9" i="2"/>
  <c r="F12" i="2"/>
  <c r="F11" i="2"/>
  <c r="F10" i="2"/>
  <c r="F9" i="2"/>
  <c r="O19" i="2"/>
  <c r="O18" i="2"/>
  <c r="O17" i="2"/>
  <c r="M19" i="2"/>
  <c r="M18" i="2"/>
  <c r="M17" i="2"/>
  <c r="M16" i="2"/>
  <c r="K19" i="2"/>
  <c r="K18" i="2"/>
  <c r="K17" i="2"/>
  <c r="K16" i="2"/>
  <c r="D13" i="2" l="1"/>
  <c r="L6" i="2"/>
  <c r="J12" i="2"/>
  <c r="N12" i="2" s="1"/>
  <c r="J11" i="2"/>
  <c r="N11" i="2" s="1"/>
  <c r="J10" i="2"/>
  <c r="N10" i="2" s="1"/>
  <c r="J9" i="2"/>
  <c r="N9" i="2" s="1"/>
  <c r="J8" i="2"/>
  <c r="N8" i="2" s="1"/>
  <c r="J7" i="2"/>
  <c r="N7" i="2" s="1"/>
  <c r="B181" i="1"/>
  <c r="J6" i="2" s="1"/>
  <c r="M7" i="2" l="1"/>
  <c r="L4" i="2"/>
  <c r="K10" i="2"/>
  <c r="J4" i="2"/>
  <c r="D6" i="2"/>
  <c r="K8" i="2"/>
  <c r="N6" i="2"/>
  <c r="K9" i="2"/>
  <c r="K7" i="2"/>
  <c r="K11" i="2"/>
  <c r="K12" i="2"/>
  <c r="O8" i="2" l="1"/>
  <c r="N4" i="2"/>
  <c r="O10" i="2"/>
  <c r="O12" i="2"/>
  <c r="O11" i="2"/>
</calcChain>
</file>

<file path=xl/sharedStrings.xml><?xml version="1.0" encoding="utf-8"?>
<sst xmlns="http://schemas.openxmlformats.org/spreadsheetml/2006/main" count="860" uniqueCount="500">
  <si>
    <t>Внутренний документ.Этап работы с клиентом</t>
  </si>
  <si>
    <t>Причина обращения</t>
  </si>
  <si>
    <t>Отдел</t>
  </si>
  <si>
    <t>№ п/п</t>
  </si>
  <si>
    <t>Этап работы с клиентом</t>
  </si>
  <si>
    <t>Наименование</t>
  </si>
  <si>
    <t>Регистрационный номер</t>
  </si>
  <si>
    <t>ФИО менеджера СППО</t>
  </si>
  <si>
    <t>ФИО исполнителя</t>
  </si>
  <si>
    <t>Дата опроса</t>
  </si>
  <si>
    <t>Вид поступления</t>
  </si>
  <si>
    <t>Контрагент</t>
  </si>
  <si>
    <t>ФИО опрашиваемого (если клиент юр.лицо или владелец а/м другой человек))</t>
  </si>
  <si>
    <t>Проблема клиента</t>
  </si>
  <si>
    <t>Автомобиль клиента</t>
  </si>
  <si>
    <t>Год выпуска автомобиля</t>
  </si>
  <si>
    <t xml:space="preserve">VIN номер </t>
  </si>
  <si>
    <t xml:space="preserve">Телефон клиента </t>
  </si>
  <si>
    <t>Решение</t>
  </si>
  <si>
    <t>Сроки ремонта</t>
  </si>
  <si>
    <t>Качество ремонта</t>
  </si>
  <si>
    <t>Цена</t>
  </si>
  <si>
    <t>Гарантия</t>
  </si>
  <si>
    <t>Качество обслуживания</t>
  </si>
  <si>
    <t>Работа персонала</t>
  </si>
  <si>
    <t>Прочее (служба сервиса)</t>
  </si>
  <si>
    <t>Прочее (отдел продаж)</t>
  </si>
  <si>
    <t>ОС</t>
  </si>
  <si>
    <t>СБ</t>
  </si>
  <si>
    <t>ОКР</t>
  </si>
  <si>
    <t>Дата регистрации</t>
  </si>
  <si>
    <t>01 Принято</t>
  </si>
  <si>
    <t>Итого</t>
  </si>
  <si>
    <t xml:space="preserve">Недовольные клиенты (01 Принято) от Иванова Ирина Владимировна </t>
  </si>
  <si>
    <t>Лавров Алексей Сергеевич</t>
  </si>
  <si>
    <t>22.04.2019 0:00:00</t>
  </si>
  <si>
    <t>Результат опроса оператором</t>
  </si>
  <si>
    <t>Иванова Ирина Владимировна</t>
  </si>
  <si>
    <t>Касаемо сервиса все отлично, но на ресепшен не дозвониться, в течении 20 минут трубки не берут, приходится записываться через интернет.</t>
  </si>
  <si>
    <t>Volkswagen</t>
  </si>
  <si>
    <t>XW8ZZZ5NZEG102008</t>
  </si>
  <si>
    <t>22.04.2019</t>
  </si>
  <si>
    <t>02 На рассмотрении</t>
  </si>
  <si>
    <t xml:space="preserve">Недовольные клиенты (02 На рассмотрении) от Иванова Ольга Александровна </t>
  </si>
  <si>
    <t>Васильев Олег Викторович</t>
  </si>
  <si>
    <t>15.04.2019 0:00:00</t>
  </si>
  <si>
    <t>Иванова Ольга Александровна</t>
  </si>
  <si>
    <t>Мария</t>
  </si>
  <si>
    <t>Клиентка оценила все вопросы на 2 и 1 балл, в связи с тем, что сотрудники завышают цену, навязывают услуги, которые вообще не нужны.</t>
  </si>
  <si>
    <t>Skoda</t>
  </si>
  <si>
    <t>XW8AG2NH5JK128772</t>
  </si>
  <si>
    <t>15.04.2019</t>
  </si>
  <si>
    <t xml:space="preserve">Недовольные клиенты (02 На рассмотрении) от Пыленок Елена Николаевна </t>
  </si>
  <si>
    <t>Шатунов Сергей Борисович</t>
  </si>
  <si>
    <t>12.04.2019 0:00:00</t>
  </si>
  <si>
    <t>Пыленок Елена Николаевна</t>
  </si>
  <si>
    <t>Дмитрий</t>
  </si>
  <si>
    <t>(вопрос №1)   Насколько Вы остались довольны отношением к Вам?
- Оценил на 3 балла, в связи с тем, что навязывают очень много ненужных услуг, обсуждали по телефону одну сумму, оказалась другая.
(вопрос № 2)   Насколько Вы остались довольны организацией работы нашего сервисного центра? 
- Оценил на 2 балла, потому что, записывая а/м на ТО, сказали что работы будут до 14:00, клиент захотел записаться на шиномонтаж, но с шиномонтажом оказалось что работы будут до 18:00.
(вопрос №5) Насколько Вы остались довольны качеством работ, выполненных сервисом?
- Оценил на 1 балл, так как, не может оценить качество, так как не понятно, что там мастера наделали.
От себя добавил, что гарантия закончилась и больше к нам нет желания ехать на сервис.</t>
  </si>
  <si>
    <t>XW8ZZZ5NZGG107594</t>
  </si>
  <si>
    <t>12.04.2019</t>
  </si>
  <si>
    <t xml:space="preserve">Недовольные клиенты (02 На рассмотрении) от ООО "АЛД Автомотив" </t>
  </si>
  <si>
    <t>Бахвалов Иван Дмитриевич</t>
  </si>
  <si>
    <t>ООО "АЛД Автомотив"</t>
  </si>
  <si>
    <t>Кирилл</t>
  </si>
  <si>
    <t>На все вопросы ответил на 3 балла, качество ремонта оценил на 2 балла, в связи с тем, что после того как а/м выехал из сервиса, сломался через 15 минут, была причина обращения: горит чек, ЕПЦ, а/м троит, проверить уровни технических жидкостей, замена лампы освещения номера, замена щеток. На данный момент а/м все так же троит. Сказал, что больше не приедет к нам на сервис.</t>
  </si>
  <si>
    <t>TMBJB4NE0E0159022</t>
  </si>
  <si>
    <t xml:space="preserve">Недовольные клиенты (02 На рассмотрении) от Ауезов Руслан в 1 с Карпунина Екатерина Сергеевна </t>
  </si>
  <si>
    <t>11.04.2019 0:00:00</t>
  </si>
  <si>
    <t>Ауезов Руслан в 1 с Карпунина Екатерина Сергеевна</t>
  </si>
  <si>
    <t>Клиент обращался по вопросу ТО 1 (10000км) + при включении печки свист.
Оценил на 3 балла.
Не доволен, что ему плохо помыли под капотом, в салоне помыли только коврики.
У клиента возник вопрос , почему обслуживание платное , при покупки автомобиля менеджер Константин сказал ему , что у вас обслуживание будет беслпатно , т.к. гарантия на автомобиль 3 года.
Свист печки не был обнаружен, клиент сказал снимет его на видео и приедет покажет.</t>
  </si>
  <si>
    <t>XW8ZZZ61ZJG044396</t>
  </si>
  <si>
    <t>11.04.2019</t>
  </si>
  <si>
    <t xml:space="preserve">Недовольные клиенты (02 На рассмотрении) от Сафонова Ирина Владимировна </t>
  </si>
  <si>
    <t>Малинин Александр Сергеевич</t>
  </si>
  <si>
    <t>Сафонова Ирина Владимировна</t>
  </si>
  <si>
    <t>Клиентка обращалсь к нам по вопросу То3(45000)+ГТО + акция 	50D8.
Считает , что ненадлежащего качество заполнили диагностическую карту  ГТО.
Обещали сделать на 2 года , она оплатила а оказалось что сделали на 1 год.
Сказала об этом мастеру он перепечатал и убедил клиентку , что все в порядке.
При оформлении страховки ей сказали , что в базе ГТО на один год.
Клиентка недовольна этим, считает это не правильным.
По ТО сказала вопросов нет , но на вопросы отвечать отказалась.</t>
  </si>
  <si>
    <t>XW8AG1NH3GK120656</t>
  </si>
  <si>
    <t xml:space="preserve">Недовольные клиенты (02 На рассмотрении) от Петров Герман Николаевич  </t>
  </si>
  <si>
    <t>10.04.2019 0:00:00</t>
  </si>
  <si>
    <t xml:space="preserve">Петров Герман Николаевич </t>
  </si>
  <si>
    <t>Клиент обращался к нам по гарантии с вопросом Дефект хромированных накладок +стук в подвеске.
Оценил на 2 балла.
Сказал ждал зч три недели .
Ему никто не позвонил не сказал , что они пришли, пока клиент сам спустя месяц не связался с сц.
Считает , что про него просто забыли.</t>
  </si>
  <si>
    <t>XW8ZZZ5NZJG226762</t>
  </si>
  <si>
    <t>10.04.2019</t>
  </si>
  <si>
    <t xml:space="preserve">Недовольные клиенты (02 На рассмотрении) от Свитинская Ирина Александровна в 1 с Свитинский Александр Викторович </t>
  </si>
  <si>
    <t>Шевелев Сергей Юрьевич</t>
  </si>
  <si>
    <t>Свитинская Ирина Александровна в 1 с Свитинский Александр Викторович</t>
  </si>
  <si>
    <t>Клиент оценила общее впечатление от посещения сц на 2 балла.
Обращалась на шиномонтаж.
Не довольна тем , что полчаса ждала такси.</t>
  </si>
  <si>
    <t>XW8ZZZ5NZHG202685</t>
  </si>
  <si>
    <t xml:space="preserve">Недовольные клиенты (02 На рассмотрении) от Романовский Андрей Геннадьевич в 1 с Спецстрой ООО </t>
  </si>
  <si>
    <t>Деманов Сергей Викторович</t>
  </si>
  <si>
    <t>Романовский Андрей Геннадьевич в 1 с Спецстрой ООО</t>
  </si>
  <si>
    <t>Клиент не доыолен тем , что после обращения по вопросу Осмотр износа передних тормозных колодок, скрип так и не пропал.Вчера еще вечером через час после посещения приехал снова, что неисправность так и осталась ему порекомендовали понаблюдать поездить .
При звонке сегодня клиент говорит придется приехать повторно завтра , тк  при запуске на холодную , при движении скрип сохраняется. Хотя колодки менял у нас ему предложили за 5000 рублей установитть.
Клиент также удивлен , что проехав 27000 км пришлось менять колодки.
Ранее клиент менял у нас щетки , такая же ситуация с ними , оригинальные но скрипят. В сервисе ему говорят , что это такие завод произвел.
Клиент высказал свое мнение по вопросу выдачи автомобиля.
Не налажена связь механика и мастера-приемщика.
Вчера сам лично на экране видел , что работы были закончены и 30 минут его никто не звал за машиной.
Клиент не доволен, что потратили его личное время , он еще и приехал к нам с температурой.</t>
  </si>
  <si>
    <t>XW8LJ6NS5JH404412</t>
  </si>
  <si>
    <t xml:space="preserve">Недовольные клиенты (02 На рассмотрении) от Теленков Михаил Дмитриевич в 1 с Каменская БКФ </t>
  </si>
  <si>
    <t>Абрамов Валентин Владимирович</t>
  </si>
  <si>
    <t>05.04.2019 0:00:00</t>
  </si>
  <si>
    <t>Теленков Михаил Дмитриевич в 1 с Каменская БКФ</t>
  </si>
  <si>
    <t>Клиент оценил посещение сц на 3 балла.
Не устроило , что по вопросу облезает краска на колесных арках ему было отказано в гарантии.
Клиент считает , что компания могла бы пойти на встречу.
Автомобиль стоит порядка 3,5 млн. руб , еще на гарантии и уже такие проблемы, что же будет дальше.</t>
  </si>
  <si>
    <t>WV2ZZZ7HZJH078573</t>
  </si>
  <si>
    <t>05.04.2019</t>
  </si>
  <si>
    <t xml:space="preserve">Недовольные клиенты (02 На рассмотрении) от Арсеньев Андрей Владимирович  </t>
  </si>
  <si>
    <t>02.04.2019 0:00:00</t>
  </si>
  <si>
    <t xml:space="preserve">Арсеньев Андрей Владимирович </t>
  </si>
  <si>
    <t>Арсеньев Андрей Владимирович</t>
  </si>
  <si>
    <t>Клиент сказал ниже 3-ки только оценка.
Обращался по гарантии с вопросом стук в подвеске спереди.
Не доволен тем , что это уже четвертое обращение по этому вопросу. 
То осмотр был на улице, то не было зч в наличии.
Клиент говорит что приедет завтра снова уже на замену зч.</t>
  </si>
  <si>
    <t>XW8ZZZ61ZHG042537</t>
  </si>
  <si>
    <t>02.04.2019</t>
  </si>
  <si>
    <t xml:space="preserve">Недовольные клиенты (02 На рассмотрении) от Логвиненко Леонид Андреевич </t>
  </si>
  <si>
    <t>Логвиненко Леонид Андреевич</t>
  </si>
  <si>
    <t>Клиент оценил посещение сц на 1 балл.
Обрашался по воспросу КПП имеются  толчки при переключении с 3 на 4, 4 - 5, 5- 6. передачи. 34H4.
Не доволен тем , что не смогли после замены определенного блока провести адаптацию, т к не квалифицированный специалист.
Клиенту следовательно не выдали автомобиль , т к его пришлось оставить  до 02.04 и сегодня клиент приедет повторно к нам в сц, ему сказали что будет более опытный специалист.</t>
  </si>
  <si>
    <t>WVWZZZAUZDW170388</t>
  </si>
  <si>
    <t>03 На исполнении</t>
  </si>
  <si>
    <t xml:space="preserve">Недовольные клиенты (03 На исполнении) от Тимофеев Сергей Владимирович </t>
  </si>
  <si>
    <t>17.04.2019 0:00:00</t>
  </si>
  <si>
    <t>Тимофеев Сергей Владимирович</t>
  </si>
  <si>
    <t>Рыжов Валерий Викторович</t>
  </si>
  <si>
    <t>Клиент оценил все вопросы на 2 балла, в связи с тем, что очень долго по времени, обещали и так и не сделали, половину работ осталась не исправлена, проводку не сделали, не было запчастей, обращался не раз, все не могли найти в чем причина, клиент не доволен тем, что почему после нашего сервиса ему нужно ехать в другой сервисный центр. Отдельно отметил Вадима Иванова, если бы он не подгонял ремонтный цех, вообще бы ремонт не сдвинулся с места.</t>
  </si>
  <si>
    <t>WV1ZZZ2FZB7005098</t>
  </si>
  <si>
    <t>17.04.2019</t>
  </si>
  <si>
    <t xml:space="preserve">Недовольные клиенты (03 На исполнении) от Иванникова Любовь Александровна </t>
  </si>
  <si>
    <t>16.04.2019 0:00:00</t>
  </si>
  <si>
    <t>Иванникова Любовь Александровна</t>
  </si>
  <si>
    <t xml:space="preserve">Клиент оценил все вопросы на 2 балла  т.к., ее не оповестили заранее о записи, не работал монитор приветствия на приемке сервиса. У клиента, ранее возникла ошибка давления воздуха в шинах, после ТО данную проблему не решили, клиент самостоятельно проверял давление. О данной ошибки, был оповещен механик сервиса, при выяснении решения данный проблемы, механик не дал точного ответа. После ТО клиент обнаружил емкость в багажнике, о ее назначении клиента не оповестили. </t>
  </si>
  <si>
    <t>XW8ZZZ5NZJG222831</t>
  </si>
  <si>
    <t>16.04.2019</t>
  </si>
  <si>
    <t xml:space="preserve">Недовольные клиенты (03 На исполнении) от Покровская Ольга Борисовна </t>
  </si>
  <si>
    <t>26.02.2019 0:00:00</t>
  </si>
  <si>
    <t>Покровская Ольга Борисовна</t>
  </si>
  <si>
    <t xml:space="preserve">Клиентка в ходе опроса поставила везде 1 балла, в связи с тем, что эвакуация организована ужасная, Макон Авто не предупредил, о том что это сторонняя организация, эвакуатор опоздал на несколько часов, на что она ответила, что лучше бы заказала тогда сама эвакуатор. Так же сказала, что регламента у нас нет, и ранее после ТО, ей не давали никакие рекомендации, хотя должны были предупредить, что при таком пробеге, скоро нужно будет менять помпу. </t>
  </si>
  <si>
    <t>XW8ZZZ5NZFG108634</t>
  </si>
  <si>
    <t>26.02.2019</t>
  </si>
  <si>
    <t xml:space="preserve">Недовольные клиенты (03 На исполнении) от ТД Империал ООО </t>
  </si>
  <si>
    <t>21.02.2019 0:00:00</t>
  </si>
  <si>
    <t>ТД Империал ООО</t>
  </si>
  <si>
    <t>Мухин Алексей Николаевич</t>
  </si>
  <si>
    <t>При опросе клиент поставил отрицательные оценки, в связи с тем, что была причина обращения руль стоит криво, мастера исправили данную проблему только временно, сейчас она вернулась, как сказал клиент, нужно вообще снимать руль и переставлять, но мастера отказались это делать, из за подушки безопасности.</t>
  </si>
  <si>
    <t>XW8ZZZ61ZJG005186</t>
  </si>
  <si>
    <t>21.02.2019</t>
  </si>
  <si>
    <t>04 Исполнено</t>
  </si>
  <si>
    <t xml:space="preserve">Недовольные клиенты (04 Исполнено) от Арсеньев Андрей Владимирович  </t>
  </si>
  <si>
    <t>Клиент крайне не доволен работой мастера.
По приезду домой, обнаружил, что провода сидения не поставили на крепления, причем, все крепления были оторваны. Из них целое было только одно.
Микролифт сидения не закреплен, пластик поцарапан, ручка сидения повреждена, на ней множество царапин и сколов.
Не закреплен фиксатор безопасности, ручки прикручены от руки.
Пришлось, самостоятельно исправлять.</t>
  </si>
  <si>
    <t xml:space="preserve">Недовольные клиенты (04 Исполнено) от Иванов Дмитрий Евгеньевич </t>
  </si>
  <si>
    <t>Мочалова Юлия Константиновна</t>
  </si>
  <si>
    <t>Иванов Дмитрий Евгеньевич</t>
  </si>
  <si>
    <t>У клиента была обычная небольшая вмятина, но почему то а/м ремонтировали 4 дня, просьбу позвонить как закончится ремонт, сотрудники проигнорировали. Клиент считает что а/м так долго стоял, потому что им вообще не занимались, в самый последний момент. Качество ремонта не какое и обговаривал это с сотрудниками.</t>
  </si>
  <si>
    <t>WVGZZZ7PZJD011552</t>
  </si>
  <si>
    <t xml:space="preserve">Недовольные клиенты (04 Исполнено) от Селижаровская ПМК ООО </t>
  </si>
  <si>
    <t>08.04.2019 0:00:00</t>
  </si>
  <si>
    <t>Селижаровская ПМК ООО</t>
  </si>
  <si>
    <t>Грац Артем Викторович</t>
  </si>
  <si>
    <t>В ходе опроса, оценил все на 1 балл, так как сотрудники сервиса забыли позвонить и сказать, что а/м уже готов, в итоге задержали а/м на 1,5 суток. От себя добавил, не первый раз жалуется на сервис и никто никогда не связывается с ним.</t>
  </si>
  <si>
    <t>XW8ZZZ61ZGG054149</t>
  </si>
  <si>
    <t>08.04.2019</t>
  </si>
  <si>
    <t xml:space="preserve">Недовольные клиенты (04 Исполнено) от Шашенков Станислав Владимирович </t>
  </si>
  <si>
    <t>23.03.2019 0:00:00</t>
  </si>
  <si>
    <t>Шашенков Станислав Владимирович</t>
  </si>
  <si>
    <t>Клиент оценил на 0 баллов именно связь с мастером.
Клиент потерял сутки, т к то мастер был занят , то его не было на месте , когда он ему звонил, то при звонке клиенту он не мог ответить.
В итоге автомобиль простоял 3 дня дольше.
На данный момент клиент не знает как оценить ему качество работ , т к проехал 10 км и проблема появилась снова.
Клиент 23.03.2019 повторно приехал в сц.</t>
  </si>
  <si>
    <t>WV1ZZZ2HZDH019587</t>
  </si>
  <si>
    <t>23.03.2019</t>
  </si>
  <si>
    <t xml:space="preserve">Недовольные клиенты (04 Исполнено) от Захаров Валерий Николаевич в 1 с Захаров Артем Валерьевич </t>
  </si>
  <si>
    <t>22.03.2019 0:00:00</t>
  </si>
  <si>
    <t>Захаров Валерий Николаевич в 1 с Захаров Артем Валерьевич</t>
  </si>
  <si>
    <t>Клиент недоволен обращением в сц.
Сначала разговора выразил недовольство, в минус 5 баллов.
Обращался по вопросу не работает парктроник.
Не доволен тем , что очень много рабочего его времени мы потратили.
Очень долго по времени работы были.
После 2-х часов убеждений клиента ему заменили жгута проводов.
Клиенту отказали в гарантии , он не понимает логики, если замятие правой стороны бампера , почему под замену левый парктроник, это не логично.
Сразу не заменили в наличии не было зч, сказал заберет деталь как поступит и будет менять сам, не готов платить за замену 3000 рублей.</t>
  </si>
  <si>
    <t>XW8LJ2NS0KH400908</t>
  </si>
  <si>
    <t>22.03.2019</t>
  </si>
  <si>
    <t xml:space="preserve">Недовольные клиенты (04 Исполнено) от Павел в 1 с ВОС ТООО </t>
  </si>
  <si>
    <t>17.03.2019 0:00:00</t>
  </si>
  <si>
    <t>Павел в 1 с ВОС ТООО</t>
  </si>
  <si>
    <t>Клиент недоовлен обращением в сц.
Обращался по вопросу Горят ошибки неисправности. АКБ разряжается. ТО.
Сказал качество плохое.
Потеряли решетку.
Разбирали бардачок при работе, собрали как попало, теперь его не открыть и не закрыть, сборка как " в колхозе".
Мойка очень плохая, неужели так тяжело отдать клиенту чистый автомобиль.
Сказал приедет повторно, т к АКб так и разряжается, платить за работы отказывается.
Клиент намерен менять наш сц на другой.</t>
  </si>
  <si>
    <t>WVGZZZ7LZ5D032160</t>
  </si>
  <si>
    <t>17.03.2019</t>
  </si>
  <si>
    <t xml:space="preserve">Недовольные клиенты (04 Исполнено) от Владимиров Владимир Александрович  </t>
  </si>
  <si>
    <t>11.03.2019 0:00:00</t>
  </si>
  <si>
    <t xml:space="preserve">Владимиров Владимир Александрович </t>
  </si>
  <si>
    <t xml:space="preserve">При опросе поставил везде 3 балла, в связи с тем, что включили в ТО1 работы, которые как считает клиент, не должны быть там, ему не пояснили, что такое шкода сервис плюс, зачем снимали и устанавливали защиту двигателя, так же зачем меняли свечи зажигания и делали геометрию колес, за это все он отдал деньги, и сказал, что с таким явным разводом на деньги, желание обращаться в наш сервисный центр пропало. </t>
  </si>
  <si>
    <t>XW8LC6NS5JH400127</t>
  </si>
  <si>
    <t>11.03.2019</t>
  </si>
  <si>
    <t xml:space="preserve">Недовольные клиенты (04 Исполнено) от Новожилов Дмитрий Валерьевич </t>
  </si>
  <si>
    <t>04.03.2019 0:00:00</t>
  </si>
  <si>
    <t>Новожилов Дмитрий Валерьевич</t>
  </si>
  <si>
    <t>Клиент оценил на 4 балла.
Обращался на ТО-4.
Обнаружил после то , что снят регистратор, ему сказали что когда мыли автомобиль он свалился.
Клиент хотел бы, чтобы о таких вещах его уведомляли, а то бывает такое что мастера не хотят чтобы их снимали.
У клиента был вопрос по датчикам на колодки , мастер Шевелев пояснил ему , что на его модель таких нет.
Позже дома клиент самостоятельно по WIN на сайте обнаружил , что такие есть.
Считает его ошибочно проинформировали.</t>
  </si>
  <si>
    <t>XW8ZZZ5NZEG119577</t>
  </si>
  <si>
    <t>04.03.2019</t>
  </si>
  <si>
    <t xml:space="preserve">Недовольные клиенты (04 Исполнено) от Воробьёв Сергей Алексеевич </t>
  </si>
  <si>
    <t>Воробьёв Сергей Алексеевич</t>
  </si>
  <si>
    <t>Клиент оценил посещение сц на 3 балла.
Обращался по вопросу то, потеют фары и скрип.
Не доволен тем , что скрип после посещения сц только сильнее стал.
Клиент считает , что сделали только хуже.
Не доволен , что очень долго по времени, потратил полдня чтобы сделать обычное ТО.
Никакиъ нормативных документов по вопросу запотевают фары  у нас нет , клиенту сказали что это нормально.</t>
  </si>
  <si>
    <t>XW8ZZZ61ZKG017362</t>
  </si>
  <si>
    <t xml:space="preserve">Недовольные клиенты (04 Исполнено) от Шемякин Максим Николаевич </t>
  </si>
  <si>
    <t>27.02.2019 0:00:00</t>
  </si>
  <si>
    <t>Шемякин Максим Николаевич</t>
  </si>
  <si>
    <t>Клиент оценил на 3 балла.
Обращался по гарантии впервые с вопросом Горит оповещение открытия багажника.
Не доволен, что очень долго по времени.
Мастер не смог ответить клиенту ни на один вопрос касательно ремонта, клиент говорит такое ощущение , что он не в курсе вообще что клиенту делали.
В итоге клиент узнал информацию у механика.
Клиент также считает, что корень проблемы так и не устранили.
Гарантий четких , что ничего не сломается снова мастер клиенту не дал.</t>
  </si>
  <si>
    <t>XW8AG2NH6JK131146</t>
  </si>
  <si>
    <t>27.02.2019</t>
  </si>
  <si>
    <t xml:space="preserve">Недовольные клиенты (04 Исполнено) от Силин Леонид Владимирович </t>
  </si>
  <si>
    <t>25.02.2019 0:00:00</t>
  </si>
  <si>
    <t>Силин Леонид Владимирович</t>
  </si>
  <si>
    <t>Клиент обращался к нам на плановое ТО, так же просил проверить кондиционер, так как был постороний шум, в итоге сказали, что его почистили, на данный момент кондиционер не работает совсем, клиент жалуется, что запотевают окна и ездить на данном а/м не возможно.</t>
  </si>
  <si>
    <t>XW8ZZZ5NZCG126386</t>
  </si>
  <si>
    <t>25.02.2019</t>
  </si>
  <si>
    <t xml:space="preserve">Недовольные клиенты (04 Исполнено) от Джафаров Агил </t>
  </si>
  <si>
    <t>Джафаров Агил</t>
  </si>
  <si>
    <t>Обращался на сервис по поводу шума с правой стороны, попросил чтоб подшибник поменяли, в итоге подшибник не поменяли, шум остался, сказали что все в порядке с а/м, клиент обращался в другой сервис, где подтвердил после диагностики, что данная неисправность присутствует.</t>
  </si>
  <si>
    <t>XW8AC2NH0HK121041</t>
  </si>
  <si>
    <t xml:space="preserve">Недовольные клиенты (04 Исполнено) от Карпухина Ксения Вячеславовна в 1 с АЛД Автомотив ООО </t>
  </si>
  <si>
    <t>24.02.2019 0:00:00</t>
  </si>
  <si>
    <t>Карпухина Ксения Вячеславовна в 1 с АЛД Автомотив ООО</t>
  </si>
  <si>
    <t>Клиент поставила 2 балла.
Не довольна тем , что не могла ее организация с нами связаться длительное время.
Ни по телефону ни по электронной почте, может были устаревшие данные.</t>
  </si>
  <si>
    <t>XW8ZZZ61ZJG045126</t>
  </si>
  <si>
    <t>24.02.2019</t>
  </si>
  <si>
    <t xml:space="preserve">Недовольные клиенты (04 Исполнено) от Шишин Владимир Анатольевич </t>
  </si>
  <si>
    <t>Шишин Владимир Анатольевич</t>
  </si>
  <si>
    <t>Клиент оценил на 3 балла посещение сц.
Обращался в МКЦ по страховому случаю.
Не доволен тем , как работают маляры.
Ему плохо покрасили , ждал пока переделают.
Потратил свое личное время , прождал около 1,5 часа и клиент опоздал на важное мероприятие из-за этой ситуации.</t>
  </si>
  <si>
    <t>XW8ZZZ5NZJG228876</t>
  </si>
  <si>
    <t xml:space="preserve">Недовольные клиенты (04 Исполнено) от Долгов Сергей Сергеевич </t>
  </si>
  <si>
    <t>Долгов Сергей Сергеевич</t>
  </si>
  <si>
    <t>Клиент оценил на 3 балла посещение сц .
Обращался по вопросу течь охлаждающей жидкости NY29492, повторно.
Не доволен тем , что при первом обращении не смогли обнаружить причину данной неисправности, сказали не знают в чем дело.
При потворном обращении нашли , но клиенту пришлось неделю ждать зч их не было в наличии.</t>
  </si>
  <si>
    <t>XW8CJ41Z7DK250168</t>
  </si>
  <si>
    <t xml:space="preserve">Недовольные клиенты (04 Исполнено) от Епифанов Андрей Васильевич </t>
  </si>
  <si>
    <t>20.02.2019 0:00:00</t>
  </si>
  <si>
    <t>Епифанов Андрей Васильевич</t>
  </si>
  <si>
    <t xml:space="preserve">Клиент оценил качество ремонта на 2 балла, в связи с тем, что ничего толком не пояснили после диагностики, так же оценил на 3 балла удовлетворенность автомобилем, пояснил это тем, что  полностью доволен комфортабельностью, но автомобиль не надежный. </t>
  </si>
  <si>
    <t>XW8ZZZ5NZCG117373</t>
  </si>
  <si>
    <t>20.02.2019</t>
  </si>
  <si>
    <t xml:space="preserve">Недовольные клиенты (04 Исполнено) от Кувшинкин Роман Николаевич </t>
  </si>
  <si>
    <t>19.02.2019 0:00:00</t>
  </si>
  <si>
    <t>Кувшинкин Роман Николаевич</t>
  </si>
  <si>
    <t>Клиент оценил посещение сц на 3 балла.
Обратился к нам впервые ,проездом был в Твери , так обслуживается в Москве у официального дилера,по вопросу Диагностика ДСГ иногда ключ горит.
Не доовлен тем , что конкретно не сказали в чем проблема, просто порекомендовали замену мехатроника.
Клиент хочет узнать детально в чем причина.
Сейчас находится в Москве , в другом сервисе снова делает диагностику и дешевле чем у нас за 1900 рублей.
Клиент ожидает звонка , чтобы мастер -приещик позвонил ему и коды (все цифры по ошибке) детально продиктовал .</t>
  </si>
  <si>
    <t>XW8BJ21Z9CK273191</t>
  </si>
  <si>
    <t>19.02.2019</t>
  </si>
  <si>
    <t xml:space="preserve">Недовольные клиенты (04 Исполнено) от Новиков Михаил Сергеевич в 1 с Киселева Наталья Юрьевна </t>
  </si>
  <si>
    <t>18.02.2019 0:00:00</t>
  </si>
  <si>
    <t>Новиков Михаил Сергеевич в 1 с Киселева Наталья Юрьевна</t>
  </si>
  <si>
    <t>Клиент оценил посещение сц на 3 балла.
Обращался впервые к нам в сц , и впервые по вопросу Шум в ДВС при прогретом ДВС (авто работает как дизель) Горит чек на диагностику.
Не доволен стоимостью работ , которую ему озвучили.
Вообще не доволен тем , что ему порекомендовали заменить распредвал, ведь причина была не в этом.
Киент уже обратился в другой сц  ,где ему была проведена диагнстика и выявлена совершенно другая причина неисправности, там же он уже заказал зч и будет их менять.</t>
  </si>
  <si>
    <t>XW8AD6NEXEH009849</t>
  </si>
  <si>
    <t>18.02.2019</t>
  </si>
  <si>
    <t xml:space="preserve">Недовольные клиенты (04 Исполнено) от Николай Борисович в 1 с Жуков Борис Александрович </t>
  </si>
  <si>
    <t>13.02.2019 0:00:00</t>
  </si>
  <si>
    <t>Николай Борисович в 1 с Жуков Борис Александрович</t>
  </si>
  <si>
    <t>Клиент оценил на 3 балла.
Не доволен тем , что когда приехал забирать свой автомобиль, оказалось что он закрыт , а ключи находятся внутри автомобиля.
Получилось долго по времени.</t>
  </si>
  <si>
    <t>XW8AG2NH6JK128828</t>
  </si>
  <si>
    <t>13.02.2019</t>
  </si>
  <si>
    <t xml:space="preserve">Недовольные клиенты (04 Исполнено) от Бурова Ирина Сергеевна в 1 с КРКА ФАРМА </t>
  </si>
  <si>
    <t>06.02.2019 0:00:00</t>
  </si>
  <si>
    <t>Бурова Ирина Сергеевна в 1 с КРКА ФАРМА</t>
  </si>
  <si>
    <t>Клиент оценила работу ресепшн на 0 баллов.
Не довольна тем , что невозможно дозвониться до мастера, звонила несколько раз , то теряли заявки , то говрили сотрудник занят.
Клиентка уточнила , что у нее свой собственный автомобиль Woltswagen и из-за такой ситуации , что не дозвониться  просто уехали в другой сц и теперь обслуживаются там.</t>
  </si>
  <si>
    <t>XW8ZZZ61ZHG029493</t>
  </si>
  <si>
    <t>06.02.2019</t>
  </si>
  <si>
    <t xml:space="preserve">Недовольные клиенты (04 Исполнено) от Харечкин Алексей Дмитриевич </t>
  </si>
  <si>
    <t>Харечкин Алексей Дмитриевич</t>
  </si>
  <si>
    <t>Клиент оценил посещение сц на 3 балла.
Обращался на ремонт по страховому случаю.
Не доволен тем, что обещали одно время ремонта , в итоге задержали, также недозаказали зч.
По качеству работ уточнил , что не понравилось как ЛКП на бампере сделали.
Когда касаешься он шероховатый, клиент сказал если бы делал сам это убрал.
По работе похвалил мастера Юлию, она и все подробно рассказала и к автомобилю выходила.</t>
  </si>
  <si>
    <t>XW8AC4NE1KH013145</t>
  </si>
  <si>
    <t xml:space="preserve">Недовольные клиенты (04 Исполнено) от Орлов Николай Николаевич </t>
  </si>
  <si>
    <t>Орлов Николай Николаевич</t>
  </si>
  <si>
    <t>Клиент был у нас на ТО 04.02 по акции на ТО, сейчас у него обнаружилась течь масла под машиной и уровень масла упал на одно деление.</t>
  </si>
  <si>
    <t>XW8ZZZ7PZCG002059</t>
  </si>
  <si>
    <t xml:space="preserve">Недовольные клиенты (04 Исполнено) от Гагаринов Владимир Валентинович в 1 с ЭЛЕКТРОСИСТЕМ </t>
  </si>
  <si>
    <t>05.02.2019 0:00:00</t>
  </si>
  <si>
    <t>Гагаринов Владимир Валентинович в 1 с ЭЛЕКТРОСИСТЕМ</t>
  </si>
  <si>
    <t>Клиент оценил посещение сц на 3 балла.
Обращался на ТО-7.
Не доволен тем , что выдали автомобиль с неисправностью.
Заметил это когда выехал из сц центра , по дороге домой автомобильне разгонялся больше 20 км\ч.
Клиенту пришлось вернуться в сц, хорошо предоставили подменный автомобиль.</t>
  </si>
  <si>
    <t>WVWZZZ3CZGE093522</t>
  </si>
  <si>
    <t>05.02.2019</t>
  </si>
  <si>
    <t>Клиент обращался по вопросу то по акции 11800р(салонный или воздушный на выбор). 
Не доволен тем , что не выдали на руки диагностическую карту.
При диагностике клиенту сообщили , что износ колодок допустим, а вот по износу дисков ничего не было озвучено.
Клиент считает , что даже виден износ дисков.
Сомневается теперь по поводу качественно проведенной диагностики.</t>
  </si>
  <si>
    <t xml:space="preserve">Недовольные клиенты (04 Исполнено) от Некрасов Владимир Вячеславович </t>
  </si>
  <si>
    <t>04.02.2019 0:00:00</t>
  </si>
  <si>
    <t>Некрасов Владимир Вячеславович</t>
  </si>
  <si>
    <t>Клиент сомневается была ли проведена РУУК, не знает конечно какое у нас оборудования, но после ее проведения как были на местах все детали так и есть .
Принимал автомобиль один мастер , он ушел на обед, клиент ждал около 1 часа, пока сам не подошел не уточнил по поводу выдачи, выдавал в итоге другой мастер.
Клиенту обещали , но не выдали диагностическую карту, сейчас нужно делать страховку придется приезжать снова.</t>
  </si>
  <si>
    <t>WVWZZZ16ZCM012888</t>
  </si>
  <si>
    <t>04.02.2019</t>
  </si>
  <si>
    <t xml:space="preserve">Недовольные клиенты (04 Исполнено) от Ремнев Роман Борисович </t>
  </si>
  <si>
    <t>18.01.2019 0:00:00</t>
  </si>
  <si>
    <t>Ремнев Роман Борисович</t>
  </si>
  <si>
    <t>Клиент обращался к нам по вопросу отвалился пластик днища, посмотреть возможно ли закрепить.
Не доволен, тем что не был проинформирован грамотно.
Обращался к нам ранее по замене подкрвлка, ему порекомендовали приобрести и установитиь у нас неоригинальный подкрылок , клиент согласился.
На данный момент уточнил , что оказывается он без крепежа, и связан с защитой днища , защита первый раз отватилась летом, часть сейчас.
При обращении на сервис ему сказали , что нужно было установить оригинальный подкрылок , т к на нем есть крепление, клиент говорит почему данная информация отсутсовала ранее, он бы купил сразу оригинал.</t>
  </si>
  <si>
    <t>WVWZZZ3CZBE359093</t>
  </si>
  <si>
    <t>18.01.2019</t>
  </si>
  <si>
    <t xml:space="preserve">Недовольные клиенты (04 Исполнено) от 55 АРСЕНАЛ АО </t>
  </si>
  <si>
    <t>17.01.2019 0:00:00</t>
  </si>
  <si>
    <t>55 АРСЕНАЛ АО</t>
  </si>
  <si>
    <t>Суворов Станислав Андреевич</t>
  </si>
  <si>
    <t>Клиент оценил посещение на 2 балла, сказал, что обращался с простым вопросом, а потратил на это 5 часов. Так же клиент не доволен результатами диагностики. Считает, что если он выполнит работы, которые ему рекомендовали, то неисправность не устраниться. 
Так же сказал, что обращался не с указанным автомобилем в ЗН, а с транспортёром.</t>
  </si>
  <si>
    <t>WV2ZZZ7HZDH006367</t>
  </si>
  <si>
    <t>17.01.2019</t>
  </si>
  <si>
    <t xml:space="preserve">Недовольные клиенты (04 Исполнено) от Зинцов Андрей Вячеславович </t>
  </si>
  <si>
    <t>14.01.2019 0:00:00</t>
  </si>
  <si>
    <t>Зинцов Андрей Вячеславович</t>
  </si>
  <si>
    <t>Клиент обращался в сц по вопросам замена масла  горят ошибки по ручному тормозу, постоянно запотевают стекла , впервые.
Не доволен, что не смогли выяснить в чем причина запотевания стекла, только стоило уехать из сц и все так и осталось.
По вопросу  ошибки ручного тормоза , также не смогли устранить неисправность сразу , придется ждать зч.
Клиент не доволен, планирует обращаться на горячую линию SKODA.</t>
  </si>
  <si>
    <t>XW8LJ2NS4KH403732</t>
  </si>
  <si>
    <t>14.01.2019</t>
  </si>
  <si>
    <t xml:space="preserve">Недовольные клиенты (04 Исполнено) от Горьков Сергей Борисович </t>
  </si>
  <si>
    <t>Горьков Сергей Борисович</t>
  </si>
  <si>
    <t>Клиент оценил посещение сц на 3 балла.
Не доволен тем , что в наличии нет зч, только обычные расходники. В итоге сказал купит зч в другом месте и самостоятельно их заменит , к нам не приедет.
Не понравилось , что не пустили в зону ремонта автомобиля, клиенту сказали что нет механика.</t>
  </si>
  <si>
    <t>WVWZZZ1KZ8W505932</t>
  </si>
  <si>
    <t xml:space="preserve">Недовольные клиенты (04 Исполнено) от Пендюх Александр Александрович </t>
  </si>
  <si>
    <t>13.01.2019 0:00:00</t>
  </si>
  <si>
    <t>Пендюх Александр Александрович</t>
  </si>
  <si>
    <t>Оценил посещение между 3 и 4. Считает, что у нас проблемы с электронной диагностикой - после отъезда от нас снова загорелась лампочка, но вопрос решили.  
Неисправности с которыми клиент общается не выявляют, а предлагают провести другие работы и устранить другие неисправности.</t>
  </si>
  <si>
    <t>XW8ZZZ3CZ8G003574</t>
  </si>
  <si>
    <t>13.01.2019</t>
  </si>
  <si>
    <t xml:space="preserve">Недовольные клиенты (04 Исполнено) от Абашкин Вячеслав Борисович </t>
  </si>
  <si>
    <t>09.01.2019 0:00:00</t>
  </si>
  <si>
    <t>Абашкин Вячеслав Борисович</t>
  </si>
  <si>
    <t>Клиент обращался к нам в сц по вопросам -заменить торм. диски + колодки + мойка двс + горит ошибка давление колес  .
Есть нарекания только по мойке ДВС, ужасно помыли , не может оценить даже на 3 балла.</t>
  </si>
  <si>
    <t>XW8ZZZ7PZCG000336</t>
  </si>
  <si>
    <t>09.01.2019</t>
  </si>
  <si>
    <t xml:space="preserve">Недовольные клиенты (04 Исполнено) от ВОС ТООО </t>
  </si>
  <si>
    <t>15.02.2019 0:00:00</t>
  </si>
  <si>
    <t>ВОС ТООО</t>
  </si>
  <si>
    <t>Павел</t>
  </si>
  <si>
    <t>Клиент оценил сервисное обслуживание на 2 балла, обращался впервые с данными причинами: зарядка АКБ, заменить лампу левого переднего габарита, проверить давление шин, АКБ разряжается. Не понравилась мойка а/м, сказал, что бока помыли, а стекла вообще не трогали, поэтому 2 балла и что врядли вернется.</t>
  </si>
  <si>
    <t>05 Отложено</t>
  </si>
  <si>
    <t xml:space="preserve">Недовольные клиенты (05 Отложено) от Соколов Юрий Николаевич </t>
  </si>
  <si>
    <t>13.03.2019 0:00:00</t>
  </si>
  <si>
    <t>Горячая линия импортера</t>
  </si>
  <si>
    <t>Соколов Юрий Николаевич</t>
  </si>
  <si>
    <t>Клиент попал в ДТП, произошло лобовое столкновение, при этом не сработали ни одна фронтальная подушка безопасности, столкновение было сильное. 
Клиент просит импортера возместить моральный ущерб.
канал поступления - горячая линия импортера
Вопрос импортера к нам - запрос информации по данному клиенту/случаю</t>
  </si>
  <si>
    <t>TMBJN4NE0H0179475</t>
  </si>
  <si>
    <t>13.03.2019</t>
  </si>
  <si>
    <t xml:space="preserve">Недовольные клиенты (05 Отложено) от Романов Алексей Сергеевич в 1 с Электропоставка ООО </t>
  </si>
  <si>
    <t>Романов Алексей Сергеевич в 1 с Электропоставка ООО</t>
  </si>
  <si>
    <t xml:space="preserve">Клиент оценил работу сотрудников ресепшн на 2 балла.
Хотел записаться к нам в сц.
При первичном звонке в 11.00 ему сказали мастер занят и передали его конакты сотруднику.
Клиент сказал мастер звонил но не ему а его коллеге, видимо номера в базе перепутали, клиент не знает по какой причине так получилось.
При звонке в 13.00 второй раз опять мастер был занят и клиенту пообещали перезвонить.Звонка он так и не дождался.
Перезвонил в 16.00 часов третий раз сказав , что привезет сейчас автомобиль и оставит его у входа.
Через 20 минут с ним связался мастер и его записал на сервис.
</t>
  </si>
  <si>
    <t>XW8ZZZ7HZFG002019</t>
  </si>
  <si>
    <t>Проработать вариант записи на ТО, при котором не надо долго ждать звонка специалиста, если первично никто не ответил</t>
  </si>
  <si>
    <t xml:space="preserve">Недовольные клиенты (05 Отложено) от Васильев Александр Владимирович в 1 с Васильева Татьяна  Ивановна  </t>
  </si>
  <si>
    <t xml:space="preserve">Васильев Александр Владимирович в 1 с Васильева Татьяна  Ивановна </t>
  </si>
  <si>
    <t>Клиент оценил посещение сц на 3 балла.
Не доволен тем , что машину ему ремонтировали 3 месяца.
Клиент считает , что это нонсанс, ни в одном сц так не делают.
Не было зч в наличии, клиент сам ездил в Белоруссию два раза покупал.
При первом приезде заменили зч , но отъехав 70 км , клиент был вынужден вернуться обратно потекло масло.
Клиент считает что не должно быть такое отношение к клиенту.
Не доволен работой ресепшн, считает что с мастером 
связь должна быть напямую а не с девушками.
сам не мог дозвониться до мастера, только через кого-то из руководства сделал.
Постоянно отодвигали работы, не понимает почему другие механики не делали, пока одна смена была на выходнои.
Считает видимо не квалифицированные и не понимающие мастера у нас.
Клиент очень эмоционален, уточнил что впервые в жизни у него был такое ремонт автомобиля, на который он потратил кучу своих нервов.</t>
  </si>
  <si>
    <t>WVGZZZ7LZ6D064791</t>
  </si>
  <si>
    <t xml:space="preserve">Недовольные клиенты (05 Отложено) от Ларионова Ярославна Игоревна </t>
  </si>
  <si>
    <t>Ларионова Ярославна Игоревна</t>
  </si>
  <si>
    <t xml:space="preserve">Ларионова Ярославна Игоревна </t>
  </si>
  <si>
    <t>Клиент выразила не довольство по вопросу ручка двери не открывается снаружи. 
Обращалась к нам по этому вопросу 3 раза.
Первый раз - погнулся тросик выпрямили, второй раз заменили зч.Третий раз сказали что все в порядке , но клиентка считает что все от погоды, когда минус то ручка замерзает .
На данный момент не проверить , т к погода плюсовая, но клиентка уверена только похоладает ей придется приезжать повторно.</t>
  </si>
  <si>
    <t>XW8ZZZ61ZKG004995</t>
  </si>
  <si>
    <t xml:space="preserve">Недовольные клиенты (05 Отложено) от Привалов Владимир Андреевич </t>
  </si>
  <si>
    <t>30.01.2019 0:00:00</t>
  </si>
  <si>
    <t>Привалов Владимир Андреевич</t>
  </si>
  <si>
    <t>Оценил организацию работы на 3 балла. Автомобиль помыли только снаружи, коврики грязные.</t>
  </si>
  <si>
    <t>WVWZZZ3CZCP077455</t>
  </si>
  <si>
    <t>30.01.2019</t>
  </si>
  <si>
    <t xml:space="preserve">Недовольные клиенты (05 Отложено) от Ерофеева Ирина Владимировна </t>
  </si>
  <si>
    <t>Ерофеева Ирина Владимировна</t>
  </si>
  <si>
    <t>Оценила посещение на 0. В ходе диагностики выявили неисправности, но не те, которые, по словам клиентки, были основными. Было невооруженном глазом видно, что "поломаны стойки", а в документах этого указано не было. 
О работах, которые будут произведены на автомобили клиентка проинформирована не была. 
В результате работы выполняла в другом сервисе. Нашим осталась недовольна.
Звонок прилагаю.</t>
  </si>
  <si>
    <t>XW8ZZZ61ZEG004115</t>
  </si>
  <si>
    <t xml:space="preserve">Недовольные клиенты (05 Отложено) от Пельтихин Владислав Николаевич  </t>
  </si>
  <si>
    <t>27.01.2019 0:00:00</t>
  </si>
  <si>
    <t xml:space="preserve">Пельтихин Владислав Николаевич </t>
  </si>
  <si>
    <t>Остался неудовлетворён , по ТО вопросов нет, но так же обращался с вопросом повышенных оборотов на морозе, специалисты сказали, что это потому что подразряжен аккумулятор, клиент считает, что дело в каком-то датчике. Сказал будет дальше наблюдать.</t>
  </si>
  <si>
    <t>XW8ZZZ5NZJG210719</t>
  </si>
  <si>
    <t>27.01.2019</t>
  </si>
  <si>
    <t xml:space="preserve">Недовольные клиенты (05 Отложено) от Кацуба Сергей Александрович в 1 с Синюков Николай Тимофеевич </t>
  </si>
  <si>
    <t>24.01.2019 0:00:00</t>
  </si>
  <si>
    <t>Кацуба Сергей Александрович в 1 с Синюков Николай Тимофеевич</t>
  </si>
  <si>
    <t>Клиент обращался в сц по вопросу ТО 3 заменить щетки с/о, горит индикация давления в шинах + 1 л. масла положить в а/м.
Клиент не доволен тем , что после замены плохо работают щетки с/о.
Хотя были установлены оригинальные зч.
Не приятно , что сотрудники не проверили до конца.
Сказал на данный момент он в Смоленске не знает как заняться данным вопросом.</t>
  </si>
  <si>
    <t>WV2ZZZ7HZJH190612</t>
  </si>
  <si>
    <t>24.01.2019</t>
  </si>
  <si>
    <t xml:space="preserve">Недовольные клиенты (05 Отложено) от Клочков Вячеслав Иванович  </t>
  </si>
  <si>
    <t xml:space="preserve">Клочков Вячеслав Иванович </t>
  </si>
  <si>
    <t>Клиент сказал не доволен обращением в сц .
Обращался к нам по вопросу стук в подвеске сзади справа, впервые.
Сказал в ходе диагностики ничего не обнаружили.
Мастер убедил клиента , что все в порядке, но пна данный момент стук так и есть.
Клиента это не устраивает.</t>
  </si>
  <si>
    <t>XW8ZZZ5NZHG102918</t>
  </si>
  <si>
    <t xml:space="preserve">Недовольные клиенты (05 Отложено) от Горбунов Виктор Станиславович </t>
  </si>
  <si>
    <t>23.01.2019 0:00:00</t>
  </si>
  <si>
    <t>Горбунов Виктор Станиславович</t>
  </si>
  <si>
    <t>Клиент оценил организацию работы сц на 2 балла.
Обращался по вопросу авто заглох на ходу, впервые.
Не доволен, что очень долго по времени, сказал затянулась диагностика ,хотя причина обращения оказалось не такой уж серьезной.</t>
  </si>
  <si>
    <t>WV1ZZZ2HZCA061273</t>
  </si>
  <si>
    <t>23.01.2019</t>
  </si>
  <si>
    <t xml:space="preserve">Недовольные клиенты (05 Отложено) от Маркин Вадим Алексеевич ( в 1 с Тягин Александр Иванович) </t>
  </si>
  <si>
    <t>19.01.2019 0:00:00</t>
  </si>
  <si>
    <t>Маркин Вадим Алексеевич ( в 1 с Тягин Александр Иванович)</t>
  </si>
  <si>
    <t>Клиент оценил на 2 балла посещение сц .
Обращался по вопросу То2, АКБ дважды разряжался после небольшого простоя (6 часов) при минусовой темперетуре. плохо открывается передняя правая дверь.
Не доволен, что ему не заменили АКб по гарантии, отказали, сказали что все из-за магнитолы.
Но клиент считает магнитола тут не причем, и при температуре сегодня минус 5 градусов , Акб снова сел.</t>
  </si>
  <si>
    <t>WV1ZZZ7HZJX020285</t>
  </si>
  <si>
    <t>19.01.2019</t>
  </si>
  <si>
    <t xml:space="preserve">Недовольные клиенты (05 Отложено) от Сукиасян Мушег Ильичович </t>
  </si>
  <si>
    <t>15.01.2019 0:00:00</t>
  </si>
  <si>
    <t>Сукиасян Мушег Ильичович</t>
  </si>
  <si>
    <t>Клиент оценил на 3 балла.
Обращался по вопросу Гул при движении, уточнил 3 раз.
Не доволен тем , что плохо организована работа сервиса, отсутствуют запчасти.
Пришлось обращаться несколько раз , т к сначала была диагностика, потом не было зч в наличи, потом одну зч поменяли и клиенту сказали а вот надо еще одну зч поменять , а в наличии не оказалось , снова пришлось ждать и приезжать повторно.
Клиент считает , что это очень портит впечатление клиентов о сц.
Уточнил , что сравнивает с работой сервиса VOLVO, там все организовано на высшем уровне.
Ранее обслуживал свой автомобиль в сц Германика. Там для сравнения в один день проводят и диагностику и сразу работы выполняют по результату диагностики ,это очень удобно для клиентов.</t>
  </si>
  <si>
    <t>WV1ZZZ2EZB6016611</t>
  </si>
  <si>
    <t>15.01.2019</t>
  </si>
  <si>
    <t xml:space="preserve">Недовольные клиенты (05 Отложено) от Карназеев Сергей Николаевич </t>
  </si>
  <si>
    <t>Карназеев Сергей Николаевич</t>
  </si>
  <si>
    <t>Клиент обращался в МКЦ по КАСКО.
Не доволен, что сроки ремонта сдвинули на ремонт.
Клиенту непонятно почему ему не отдали его старые зч, он сам их покупал самостоятельно, сотрудник сослася на договор по страховой.
Клиент уточнил, что мастера МКЦ очень занятые, до них очень сложно дозвониться, не успевают всегда отвечать .</t>
  </si>
  <si>
    <t>XW8LC2NSXKH401798</t>
  </si>
  <si>
    <t xml:space="preserve">Недовольные клиенты (05 Отложено) от Кортунков Михаил Евгеньевич </t>
  </si>
  <si>
    <t>Кортунков Михаил Евгеньевич</t>
  </si>
  <si>
    <t>Клиент оценил посещение сц на 3 балла.
Обращался к нам на ТО-6.
Недоволен, что его продезинформировали, первоначально цену за То озвучили одну , а на месте оказалась сумма выше ранее озвученной.
По акции на сайте одна цена указана , а по приезду была озвучена другая.
В ходе работ, была выполнена промывка топливной системы, после которой мастер пообещал клиенту , что изменится динамика автомобиля и расход масла уменьшится , но клиент говорит ничего такого он не заметил.</t>
  </si>
  <si>
    <t>XW8AC4NEXEH018199</t>
  </si>
  <si>
    <t xml:space="preserve">Недовольные клиенты (05 Отложено) от Антипов Сергей Владимирович </t>
  </si>
  <si>
    <t>Антипов Сергей Владимирович</t>
  </si>
  <si>
    <t>Оценил посещение на 2 балла. На кузове были обнаружены царапины после ТО, 14.01 приедет выяснять когда они появились.</t>
  </si>
  <si>
    <t>XW8AD6NE9JH026250</t>
  </si>
  <si>
    <t xml:space="preserve">Недовольные клиенты (05 Отложено) от Кошелев Игорь Владимирович </t>
  </si>
  <si>
    <t>11.01.2019 0:00:00</t>
  </si>
  <si>
    <t>Кошелев Игорь Владимирович</t>
  </si>
  <si>
    <t xml:space="preserve">Не смог оценить посещение. Сказал, что после прохождения ТО и отъезда от нас у него "развалился глушитель", считает это ненормальным. Сказал будет обращаться повторно. </t>
  </si>
  <si>
    <t>XW8CB21Z08K156494</t>
  </si>
  <si>
    <t>11.01.2019</t>
  </si>
  <si>
    <t xml:space="preserve">Недовольные клиенты (05 Отложено) от Ковалева Татьяна Александровна </t>
  </si>
  <si>
    <t>06.01.2019 0:00:00</t>
  </si>
  <si>
    <t>Ковалева Татьяна Александровна</t>
  </si>
  <si>
    <t>Клиентка оценила посещение сц на минус 5 баллов.
Крайне недовольна осталась.
Обращалась к нам в сц вообще впервые с вопросом не закрывается водительское стекло.
Не довольна тем , что ей пообещали помочь в итоге неисправность не смогли устранить , потратили на диагностику 2,5 часа.
Клиентка потратила потратила свое время.
Не довольна , что ей не предоставили мастера жалобную книгу .
Предъявили за услуги 4000 рублей в итоге ничего не сделали, она отказалась платить.
Категорическе не довольна работой мастеров и механиков.
На следующий день поехала в обычный СТО и за 500 рублей ей за полчаса устранили данную неисправность.</t>
  </si>
  <si>
    <t>WVGZZZ7LZ8D063244</t>
  </si>
  <si>
    <t>06.01.2019</t>
  </si>
  <si>
    <t>07 Закрыто</t>
  </si>
  <si>
    <t xml:space="preserve">Недовольные клиенты (07 Закрыто) от Мария Викторовна в 1 с АРС (ИНН 7729681488) </t>
  </si>
  <si>
    <t>28.02.2019 0:00:00</t>
  </si>
  <si>
    <t>Мария Викторовна в 1 с АРС (ИНН 7729681488)</t>
  </si>
  <si>
    <t>Клиент оценила посещение на 3 балла.
Обращалась на ТО и по работам на месте.
Не довольна тем , что мастер запутался со скидками на оплату, пришлось делать возврат, это было очень долго по времени.</t>
  </si>
  <si>
    <t>XW8AC2NH3HK118957</t>
  </si>
  <si>
    <t>28.02.2019</t>
  </si>
  <si>
    <t xml:space="preserve">Недовольные клиенты (07 Закрыто) от Иванов Андрей Сергеевич </t>
  </si>
  <si>
    <t>11.02.2019 0:00:00</t>
  </si>
  <si>
    <t>Иванов Андрей Сергеевич</t>
  </si>
  <si>
    <t>Клиент сказал что у нас очень дорого зч и работы , поставил 1 балл.
До этого обслуживался в г. Москва в Рольфе предыдущие ТО, в этот раз не было возможности поехать туда , удивлен что у нас намного дороже.
Сказал далее также будет обращаться в Москву.</t>
  </si>
  <si>
    <t>XW8AN2NE2GH010504</t>
  </si>
  <si>
    <t>11.02.2019</t>
  </si>
  <si>
    <t xml:space="preserve">Недовольные клиенты (07 Закрыто) от Смирнов Алексей Васильевич в 1 с Управляющая компания Автодор ООО </t>
  </si>
  <si>
    <t>08.02.2019 0:00:00</t>
  </si>
  <si>
    <t>Смирнов Алексей Васильевич в 1 с Управляющая компания Автодор ООО</t>
  </si>
  <si>
    <t>Клиент оценил посещение сц на 3 балла.
Не доволен тем , что в ходе диагностики по вопросу не стабильная работа ДВС на холостых, посторонний звук в районе ДВС, ничего не обнаружили.
Клиенту сообщили , что это конструктивная особенность его автомобиля.
Он так не считает.</t>
  </si>
  <si>
    <t>XW8ZZZ61ZFG050159</t>
  </si>
  <si>
    <t>08.02.2019</t>
  </si>
  <si>
    <t xml:space="preserve">Недовольные клиенты (07 Закрыто) от Давыгора Сергей Владимирович </t>
  </si>
  <si>
    <t>Давыгора Сергей Владимирович</t>
  </si>
  <si>
    <t>Клиент оценил на 3 балла посещение сц .
Не доволен тем , что стоимость за работы вышла больше чем клиент насчитал в калькуляторе на сайте , а именно на 5 тысяч рублей больше.
Клиент хочет даже обращение написать по этому поводу.
Сказал в таком случае будет обслуживаться в Москве, там можно дешевле делать работы.
После выполненых работ клиенту не отдали старые зч и даже не преложили их забрать , поэтому это не придает уверенности в замене данных деталей.
Ранее , когда обслуживался в Мерседесе всегда ложили старые зч.</t>
  </si>
  <si>
    <t>XW8AD6NE6JH026125</t>
  </si>
  <si>
    <t xml:space="preserve">Недовольные клиенты (07 Закрыто) от Григорьев Игорь Александрович (в 1с АЛД Автомотив) </t>
  </si>
  <si>
    <t>Григорьев Игорь Александрович (в 1с АЛД Автомотив)</t>
  </si>
  <si>
    <t xml:space="preserve">Григорьев Игорь Александрович в 1 с АЛД Автомотив </t>
  </si>
  <si>
    <t>Клиент оценил на 0 баллов .
Не доволен тем , что элементрных зч нет на складе .</t>
  </si>
  <si>
    <t>XW8LB45L4HH701806¶</t>
  </si>
  <si>
    <t xml:space="preserve">Недовольные клиенты (07 Закрыто) от Сукиасян Мушег Ильичович </t>
  </si>
  <si>
    <t>Клиент оценил на 3 балла отношение к клиенту, общую удовлетворенность и организацию работы. Не доволен тем, что не устранили причину с первого раза, не предложили альтернативный способ передвижения. Так же в сервисном центре нет системы накопительных баллов и скидок.</t>
  </si>
  <si>
    <t xml:space="preserve">Недовольные клиенты (07 Закрыто) от Шипуля  Иван  Викторович в 1 с Шипуля Екатерина Владимировна </t>
  </si>
  <si>
    <t>01.02.2019 0:00:00</t>
  </si>
  <si>
    <t>Шипуля  Иван  Викторович в 1 с Шипуля Екатерина Владимировна</t>
  </si>
  <si>
    <t>Клиент оценил посещение сц на 1 балла.
Обращался по вопросу двигатель неравномерно работает. Топливный заменен. Снять форсунки (5 шт.), впервые.
Не доволен, что не смог дозвониться до нашего сц, чтобы узнать что с его автомобилем.
Пришлось обращаться к знакомому сотруднику , который работает у нас , только через него получилось получить информацию.
После такой ситуации сложилось не очень хорошее впечатление от сц.
Также клиенту не сообщили , что мастер у которого он ранее обслуживался , в отпуске .
Неисправность была устранена в ходе проведенных работ по замене зч, но конкретную ее причину так узнать и не удалось.</t>
  </si>
  <si>
    <t>WVGZZZ7LZ5D045025</t>
  </si>
  <si>
    <t>01.02.2019</t>
  </si>
  <si>
    <t xml:space="preserve">Недовольные клиенты (07 Закрыто) от Захаров Валерий Николаевич в 1 с Захаров Артем Валерьевич </t>
  </si>
  <si>
    <t>29.01.2019 0:00:00</t>
  </si>
  <si>
    <t>Клиент оценил посещение сц на 3 балла.
Не доволен тем , что не помыли двс, водительское сиденье все черное, рукоятка заляпана.
Забирал автомобиль вечером оценить сразу не смог, сказал увидел все только утром следующего дня.</t>
  </si>
  <si>
    <t>29.01.2019</t>
  </si>
  <si>
    <t xml:space="preserve">Недовольные клиенты (07 Закрыто) от Седов Алексей Сергеевич </t>
  </si>
  <si>
    <t>28.01.2019 0:00:00</t>
  </si>
  <si>
    <t>Седов Алексей Сергеевич</t>
  </si>
  <si>
    <t>Клиент оценил посещение сц на 3 балла.
Обращался по вопросу Шум ДВС.плохо заводится.дымит, впервые.
Не доволен тем , что первоначально одна цена была озвучена, потом клиенту сообщили другую , дороже.
Неисправности с которыми обращался клиент сказал устранили , правда все равно подольше заводится автомобиль и появились ошибки.</t>
  </si>
  <si>
    <t>WV2ZZZ7HZEH026653</t>
  </si>
  <si>
    <t>28.01.2019</t>
  </si>
  <si>
    <t xml:space="preserve">Недовольные клиенты (07 Закрыто) от Смирнов Юрий Александрович </t>
  </si>
  <si>
    <t>Смирнов Юрий Александрович</t>
  </si>
  <si>
    <t xml:space="preserve">Клиент оценил посещение сц на 3 балла.
Обратился по вопросу замена замка двери.(з.ч.привезут),впервые.
Приезжал его друг, т к он является нашик клиентом то внесли на него з/н.
Клиент обслуживается у нас на протяжении 10 лет, считает , что обслуживание "сдулось", стало намного хуже., видимо все идет к закрытию.
Раньше было лучше, оперативнее и активнее.
Также у клиента возник вопрос по гарантии , считает что если авто на гарантии и клиент приехал со своими зч , его должны обслуживать бесплатно, а им пришлось платить деньги за ремонт.
</t>
  </si>
  <si>
    <t>XW8ZZZ16ZJN902172</t>
  </si>
  <si>
    <t xml:space="preserve">Недовольные клиенты (07 Закрыто) от Воеводин Анатолий Евгеньевич </t>
  </si>
  <si>
    <t>Воеводин Анатолий Евгеньевич</t>
  </si>
  <si>
    <t>Клиент не доволен результатом диагностики.
Обратился к нам по вопросу А/М заглох в двежении. Второй раз, в морозы, перевый раз а/м отогрелся и завелся ошибок небыло.
Ничего не обнаружили в сц, клиента это не устраивает.
Клиент переживает вдруг заглохнет где-то под Мурманском и что на эвакуаторе везти в нам в сц или к частиникам ехать.</t>
  </si>
  <si>
    <t>XW8ZZZ5NZHG104552</t>
  </si>
  <si>
    <t xml:space="preserve">Недовольные клиенты (07 Закрыто) от Ильин Сергей Васильевич </t>
  </si>
  <si>
    <t>20.01.2019 0:00:00</t>
  </si>
  <si>
    <t>Ильин Сергей Васильевич</t>
  </si>
  <si>
    <t>Клиент оценил посещение сц на 3 балла.
Обращался по вопросу замена нагревательного элемента сиденья (з/ч клиента),впервые.
Клиент не доволен тем , что его автомобиль начали ремонтировать только в 11.00 часов.
Он приехал по записи к 10.00 часам, уточнил у мастера точно сейчас будут ремонтировать еум сказали да , но по факту оказалось другое.
Клиент говрит , что ездит к нам за 300 км и вовремя приезжает, такая ситуация не первый раз.
Клиент также обслуживает свой другой автомобиль в сц Мерседес скащал там совершенно другое отношение.
В нашем сервисном центре его супруге даже не предложили кофе.</t>
  </si>
  <si>
    <t>WV2ZZZ7HZCH046144</t>
  </si>
  <si>
    <t>20.01.2019</t>
  </si>
  <si>
    <t xml:space="preserve">Недовольные клиенты (07 Закрыто) от Михайлов Илья Александрович </t>
  </si>
  <si>
    <t>Михайлов Илья Александрович</t>
  </si>
  <si>
    <t>Клиент оценил качество работ на 1 балл.
Обращался по вопросу Вибрация при ускарении с60 до 80 км/ч (похоже на внутренний шрус), моргае чек горит EPC,впервые.
Клиент не доволен, сказал , что сотрудники устранили неисправности не те которые надо было.
Была еще одна вибрация в автомобиле , вот ее устранили, а те вопросы с которыми он непосредственнно обратился так и остались.
Сегодня приехал повторно по этим вопросам.</t>
  </si>
  <si>
    <t>XW8CK41Z3CK282918</t>
  </si>
  <si>
    <t xml:space="preserve">Недовольные клиенты (07 Закрыто) от Охранное предприятие "Аргус-92" ООО </t>
  </si>
  <si>
    <t>Охранное предприятие "Аргус-92" ООО</t>
  </si>
  <si>
    <t>Деревянченко Сергей Александрович</t>
  </si>
  <si>
    <t xml:space="preserve">Оценил посещение на 2 балла. Автомобиль на гарантии. Приехал на сервис с неисправностями, которые так и не устранили. Одна фара так и не горит. Сказали, что там неисправна лампа, клиент залез туда рукой, там не достаёт контакт - лампа загорается. Клиент считает, что контакт никто не зачистил, ничего не поменяли. Так же шелестит обводной ролик или натяжной на двигателе, как он работал (шелестел), так и работает - никто ничего не смотрел, в документах написали, что не выявили. </t>
  </si>
  <si>
    <t>XW8ZZZ61ZJG017487</t>
  </si>
  <si>
    <t xml:space="preserve">Недовольные клиенты (07 Закрыто) от Чабан Илья Александрович (в 1 с Чебан Елена Александровна) </t>
  </si>
  <si>
    <t>Чабан Илья Александрович (в 1 с Чебан Елена Александровна)</t>
  </si>
  <si>
    <t>Чабан Илья Александрович( в 1 с Чебан Елена Александровна)</t>
  </si>
  <si>
    <t>Клиент обращался по вопросу ТО 1. проверить выхлопную систему (посторонний шум появился).
Клиента не устраивает шум , сказал раньше его не было.
На сервисе в ходе диагностики сказали что это нормально.</t>
  </si>
  <si>
    <t>XW8ZZZ61ZKG005747</t>
  </si>
  <si>
    <t xml:space="preserve">Недовольные клиенты (07 Закрыто) от Новик Всеволод Викторович </t>
  </si>
  <si>
    <t>Новик Всеволод Викторович</t>
  </si>
  <si>
    <t xml:space="preserve">Клиент выразил недовольство относительно времени выполнения работ. Сказал уже не первый раз говрит о том , что очень долго. После приема автомобиля мастером-приемщиком проходит целый час, хотя за этот час могли бы проводится работы.
Попросил как-то наладить этот процесс, чтобы быстрее было.
</t>
  </si>
  <si>
    <t>XW8ZZZ16ZHN901498</t>
  </si>
  <si>
    <t xml:space="preserve">Недовольные клиенты (07 Закрыто) от Горбачев Андрей Иванович </t>
  </si>
  <si>
    <t>31.12.2018 0:00:00</t>
  </si>
  <si>
    <t>Горбачев Андрей Иванович</t>
  </si>
  <si>
    <t>Степан</t>
  </si>
  <si>
    <t>Клиент записывался на 3 января на 12:30. Перов проверил, записи на это время нет. Предложил записаться на 4 января. Клиента это не устраивает. Требует разобраться и принять 3 января в 12:30.</t>
  </si>
  <si>
    <t>XW8AC2NH8JK107622</t>
  </si>
  <si>
    <t>в том числе</t>
  </si>
  <si>
    <t>недовольных</t>
  </si>
  <si>
    <t>претензий</t>
  </si>
  <si>
    <t>Итого обращений СППО</t>
  </si>
  <si>
    <t>VW</t>
  </si>
  <si>
    <t>кол-во</t>
  </si>
  <si>
    <t>%</t>
  </si>
  <si>
    <t>принято</t>
  </si>
  <si>
    <t>на рассмотрении</t>
  </si>
  <si>
    <t>на исполнении</t>
  </si>
  <si>
    <t>иполнено</t>
  </si>
  <si>
    <t>отложено</t>
  </si>
  <si>
    <t>закрыто</t>
  </si>
  <si>
    <t>Sk</t>
  </si>
  <si>
    <t>СППО</t>
  </si>
  <si>
    <t>VW+Sk+непрофильные</t>
  </si>
  <si>
    <t>*-непрофильные 2018 - 8</t>
  </si>
  <si>
    <t>**-непрофильные 2019 -3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</si>
</sst>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
    <numFmt numFmtId="166" formatCode="0.0"/>
  </numFmts>
  <fonts count="15" x14ac:knownFonts="1">
    <font>
      <sz val="11"/>
      <color theme="1"/>
      <name val="Calibri"/>
      <family val="2"/>
      <charset val="204"/>
      <scheme val="minor"/>
    </font>
    <font>
      <b/>
      <sz val="11"/>
      <color theme="1"/>
      <name val="Calibri"/>
      <family val="2"/>
      <charset val="204"/>
      <scheme val="minor"/>
    </font>
    <font>
      <sz val="8"/>
      <name val="Arial"/>
      <family val="2"/>
    </font>
    <font>
      <sz val="10"/>
      <color indexed="63"/>
      <name val="Arial"/>
    </font>
    <font>
      <sz val="8"/>
      <color indexed="63"/>
      <name val="Arial"/>
      <family val="2"/>
    </font>
    <font>
      <sz val="8"/>
      <color indexed="63"/>
      <name val="Arial"/>
    </font>
    <font>
      <i/>
      <sz val="11"/>
      <color theme="1"/>
      <name val="Calibri"/>
      <family val="2"/>
      <charset val="204"/>
      <scheme val="minor"/>
    </font>
    <font>
      <b/>
      <sz val="10"/>
      <color indexed="63"/>
      <name val="Arial"/>
      <family val="2"/>
      <charset val="204"/>
    </font>
    <font>
      <b/>
      <sz val="8"/>
      <color theme="0"/>
      <name val="Arial"/>
      <family val="2"/>
      <charset val="204"/>
    </font>
    <font>
      <b/>
      <sz val="12"/>
      <color theme="1"/>
      <name val="Calibri"/>
      <family val="2"/>
      <charset val="204"/>
      <scheme val="minor"/>
    </font>
    <font>
      <b/>
      <sz val="14"/>
      <color theme="0"/>
      <name val="Calibri"/>
      <family val="2"/>
      <charset val="204"/>
      <scheme val="minor"/>
    </font>
    <font>
      <sz val="12"/>
      <color theme="1"/>
      <name val="Calibri"/>
      <family val="2"/>
      <charset val="204"/>
      <scheme val="minor"/>
    </font>
    <font>
      <b/>
      <sz val="12"/>
      <color theme="0"/>
      <name val="Arial"/>
      <family val="2"/>
      <charset val="204"/>
    </font>
    <font>
      <b/>
      <sz val="12"/>
      <color indexed="63"/>
      <name val="Arial"/>
      <family val="2"/>
      <charset val="204"/>
    </font>
    <font>
      <b/>
      <i/>
      <sz val="11"/>
      <color theme="1"/>
      <name val="Calibri"/>
      <family val="2"/>
      <charset val="204"/>
      <scheme val="minor"/>
    </font>
  </fonts>
  <fills count="14">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theme="0"/>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2" fillId="0" borderId="0"/>
  </cellStyleXfs>
  <cellXfs count="137">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7" fillId="0" borderId="1" xfId="1" applyNumberFormat="1" applyFont="1" applyBorder="1" applyAlignment="1">
      <alignment vertical="top" wrapText="1"/>
    </xf>
    <xf numFmtId="0" fontId="1" fillId="5" borderId="8" xfId="0" applyFont="1" applyFill="1" applyBorder="1" applyAlignment="1">
      <alignment horizontal="center" vertical="center" wrapText="1"/>
    </xf>
    <xf numFmtId="0" fontId="0" fillId="0" borderId="9" xfId="0"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9" borderId="9" xfId="0" applyFont="1" applyFill="1" applyBorder="1" applyAlignment="1">
      <alignment vertical="center" wrapText="1"/>
    </xf>
    <xf numFmtId="0" fontId="0" fillId="0" borderId="5" xfId="0" applyBorder="1" applyAlignment="1">
      <alignment horizontal="center" vertical="center" wrapText="1"/>
    </xf>
    <xf numFmtId="1" fontId="1" fillId="0" borderId="5"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 fillId="9" borderId="19"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1" fillId="9" borderId="5" xfId="0" applyFont="1" applyFill="1" applyBorder="1" applyAlignment="1">
      <alignment horizontal="center" vertical="center" wrapText="1"/>
    </xf>
    <xf numFmtId="0" fontId="9" fillId="0" borderId="9" xfId="0" applyFont="1" applyBorder="1" applyAlignment="1">
      <alignment vertical="center" wrapText="1"/>
    </xf>
    <xf numFmtId="0" fontId="9" fillId="0" borderId="4" xfId="0" applyFont="1" applyBorder="1" applyAlignment="1">
      <alignment horizontal="center" vertical="center" wrapText="1"/>
    </xf>
    <xf numFmtId="0" fontId="9" fillId="0" borderId="19" xfId="0" applyFont="1" applyBorder="1" applyAlignment="1">
      <alignment horizontal="center" vertical="center" wrapText="1"/>
    </xf>
    <xf numFmtId="0" fontId="11" fillId="0" borderId="5" xfId="0" applyFont="1" applyBorder="1" applyAlignment="1">
      <alignment horizontal="center" vertical="center" wrapText="1"/>
    </xf>
    <xf numFmtId="0" fontId="0" fillId="0" borderId="1" xfId="0" applyBorder="1"/>
    <xf numFmtId="0" fontId="1" fillId="0" borderId="1" xfId="0" applyFont="1" applyBorder="1"/>
    <xf numFmtId="0" fontId="4" fillId="0" borderId="1" xfId="1" applyNumberFormat="1" applyFont="1" applyBorder="1" applyAlignment="1">
      <alignment vertical="top"/>
    </xf>
    <xf numFmtId="0" fontId="5" fillId="0" borderId="1" xfId="1" applyNumberFormat="1" applyFont="1" applyBorder="1" applyAlignment="1">
      <alignment vertical="top"/>
    </xf>
    <xf numFmtId="0" fontId="8" fillId="3" borderId="1" xfId="1" applyNumberFormat="1" applyFont="1" applyFill="1" applyBorder="1" applyAlignment="1">
      <alignment vertical="top"/>
    </xf>
    <xf numFmtId="0" fontId="5" fillId="0" borderId="1" xfId="1" applyNumberFormat="1" applyFont="1" applyBorder="1" applyAlignment="1">
      <alignment horizontal="right" vertical="top"/>
    </xf>
    <xf numFmtId="1" fontId="5" fillId="0" borderId="1" xfId="1" applyNumberFormat="1" applyFont="1" applyBorder="1" applyAlignment="1">
      <alignment horizontal="right" vertical="top"/>
    </xf>
    <xf numFmtId="1" fontId="5" fillId="0" borderId="1" xfId="1" applyNumberFormat="1" applyFont="1" applyBorder="1" applyAlignment="1">
      <alignment horizontal="left" vertical="top" wrapText="1"/>
    </xf>
    <xf numFmtId="0" fontId="5" fillId="0" borderId="1" xfId="1" applyNumberFormat="1" applyFont="1" applyBorder="1" applyAlignment="1">
      <alignment vertical="top" wrapText="1"/>
    </xf>
    <xf numFmtId="0" fontId="4" fillId="2" borderId="1" xfId="1" applyNumberFormat="1" applyFont="1" applyFill="1" applyBorder="1" applyAlignment="1">
      <alignment vertical="top"/>
    </xf>
    <xf numFmtId="0" fontId="0" fillId="2" borderId="1" xfId="0" applyFill="1" applyBorder="1"/>
    <xf numFmtId="0" fontId="13" fillId="0" borderId="1" xfId="1" applyNumberFormat="1" applyFont="1" applyBorder="1" applyAlignment="1">
      <alignment vertical="top"/>
    </xf>
    <xf numFmtId="0" fontId="12" fillId="3" borderId="1" xfId="1" applyNumberFormat="1" applyFont="1" applyFill="1" applyBorder="1" applyAlignment="1">
      <alignment vertical="top"/>
    </xf>
    <xf numFmtId="1" fontId="13" fillId="0" borderId="1" xfId="1" applyNumberFormat="1" applyFont="1" applyBorder="1" applyAlignment="1">
      <alignment horizontal="right" vertical="top"/>
    </xf>
    <xf numFmtId="0" fontId="13" fillId="0" borderId="1" xfId="1" applyNumberFormat="1" applyFont="1" applyBorder="1" applyAlignment="1">
      <alignment horizontal="right" vertical="top"/>
    </xf>
    <xf numFmtId="0" fontId="9" fillId="0" borderId="1" xfId="0" applyFont="1" applyBorder="1"/>
    <xf numFmtId="164" fontId="5" fillId="0" borderId="1" xfId="1" applyNumberFormat="1" applyFont="1" applyBorder="1" applyAlignment="1">
      <alignment horizontal="left" vertical="top" wrapText="1"/>
    </xf>
    <xf numFmtId="1" fontId="5" fillId="6" borderId="1" xfId="1" applyNumberFormat="1" applyFont="1" applyFill="1" applyBorder="1" applyAlignment="1">
      <alignment horizontal="left" vertical="top" wrapText="1"/>
    </xf>
    <xf numFmtId="0" fontId="0" fillId="6" borderId="1" xfId="0" applyFill="1" applyBorder="1"/>
    <xf numFmtId="164" fontId="5" fillId="6" borderId="1" xfId="1" applyNumberFormat="1" applyFont="1" applyFill="1" applyBorder="1" applyAlignment="1">
      <alignment horizontal="left" vertical="top" wrapText="1"/>
    </xf>
    <xf numFmtId="0" fontId="2" fillId="0" borderId="1" xfId="1" applyBorder="1"/>
    <xf numFmtId="166"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166" fontId="1" fillId="0" borderId="7"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1" fontId="0" fillId="0" borderId="0" xfId="0" applyNumberFormat="1" applyAlignment="1">
      <alignment horizontal="center" vertical="center" wrapText="1"/>
    </xf>
    <xf numFmtId="166" fontId="0" fillId="0" borderId="0" xfId="0" applyNumberFormat="1" applyAlignment="1">
      <alignment horizontal="center" vertical="center" wrapText="1"/>
    </xf>
    <xf numFmtId="166" fontId="14" fillId="0" borderId="19" xfId="0" applyNumberFormat="1" applyFont="1" applyBorder="1" applyAlignment="1">
      <alignment horizontal="center" vertical="center" wrapText="1"/>
    </xf>
    <xf numFmtId="0" fontId="14" fillId="0" borderId="19" xfId="0" applyFont="1" applyBorder="1" applyAlignment="1">
      <alignment horizontal="center" vertical="center" wrapText="1"/>
    </xf>
    <xf numFmtId="1" fontId="14" fillId="0" borderId="19" xfId="0" applyNumberFormat="1" applyFont="1" applyBorder="1" applyAlignment="1">
      <alignment horizontal="center" vertical="center" wrapText="1"/>
    </xf>
    <xf numFmtId="1" fontId="14" fillId="0" borderId="20"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5" fillId="2" borderId="1" xfId="1" applyNumberFormat="1" applyFont="1" applyFill="1" applyBorder="1" applyAlignment="1">
      <alignment horizontal="right" vertical="top"/>
    </xf>
    <xf numFmtId="1" fontId="13" fillId="2" borderId="1" xfId="1" applyNumberFormat="1" applyFont="1" applyFill="1" applyBorder="1" applyAlignment="1">
      <alignment horizontal="right" vertical="top"/>
    </xf>
    <xf numFmtId="1" fontId="5" fillId="2" borderId="1" xfId="1" applyNumberFormat="1" applyFont="1" applyFill="1" applyBorder="1" applyAlignment="1">
      <alignment horizontal="right" vertical="top"/>
    </xf>
    <xf numFmtId="0" fontId="4" fillId="10" borderId="1" xfId="1" applyNumberFormat="1" applyFont="1" applyFill="1" applyBorder="1" applyAlignment="1">
      <alignment vertical="top"/>
    </xf>
    <xf numFmtId="0" fontId="5" fillId="10" borderId="1" xfId="1" applyNumberFormat="1" applyFont="1" applyFill="1" applyBorder="1" applyAlignment="1">
      <alignment horizontal="right" vertical="top"/>
    </xf>
    <xf numFmtId="1" fontId="13" fillId="10" borderId="1" xfId="1" applyNumberFormat="1" applyFont="1" applyFill="1" applyBorder="1" applyAlignment="1">
      <alignment horizontal="right" vertical="top"/>
    </xf>
    <xf numFmtId="1" fontId="5" fillId="10" borderId="1" xfId="1" applyNumberFormat="1" applyFont="1" applyFill="1" applyBorder="1" applyAlignment="1">
      <alignment horizontal="right" vertical="top"/>
    </xf>
    <xf numFmtId="0" fontId="4" fillId="12" borderId="1" xfId="1" applyNumberFormat="1" applyFont="1" applyFill="1" applyBorder="1" applyAlignment="1">
      <alignment vertical="top"/>
    </xf>
    <xf numFmtId="0" fontId="5" fillId="12" borderId="1" xfId="1" applyNumberFormat="1" applyFont="1" applyFill="1" applyBorder="1" applyAlignment="1">
      <alignment horizontal="right" vertical="top"/>
    </xf>
    <xf numFmtId="1" fontId="13" fillId="12" borderId="1" xfId="1" applyNumberFormat="1" applyFont="1" applyFill="1" applyBorder="1" applyAlignment="1">
      <alignment horizontal="right" vertical="top"/>
    </xf>
    <xf numFmtId="0" fontId="13" fillId="12" borderId="1" xfId="1" applyNumberFormat="1" applyFont="1" applyFill="1" applyBorder="1" applyAlignment="1">
      <alignment horizontal="right" vertical="top"/>
    </xf>
    <xf numFmtId="1" fontId="5" fillId="12" borderId="1" xfId="1" applyNumberFormat="1" applyFont="1" applyFill="1" applyBorder="1" applyAlignment="1">
      <alignment horizontal="right" vertical="top"/>
    </xf>
    <xf numFmtId="0" fontId="4" fillId="11" borderId="1" xfId="1" applyNumberFormat="1" applyFont="1" applyFill="1" applyBorder="1" applyAlignment="1">
      <alignment vertical="top"/>
    </xf>
    <xf numFmtId="0" fontId="5" fillId="11" borderId="1" xfId="1" applyNumberFormat="1" applyFont="1" applyFill="1" applyBorder="1" applyAlignment="1">
      <alignment horizontal="right" vertical="top"/>
    </xf>
    <xf numFmtId="1" fontId="13" fillId="11" borderId="1" xfId="1" applyNumberFormat="1" applyFont="1" applyFill="1" applyBorder="1" applyAlignment="1">
      <alignment horizontal="right" vertical="top"/>
    </xf>
    <xf numFmtId="0" fontId="13" fillId="11" borderId="1" xfId="1" applyNumberFormat="1" applyFont="1" applyFill="1" applyBorder="1" applyAlignment="1">
      <alignment horizontal="right" vertical="top"/>
    </xf>
    <xf numFmtId="1" fontId="5" fillId="11" borderId="1" xfId="1" applyNumberFormat="1" applyFont="1" applyFill="1" applyBorder="1" applyAlignment="1">
      <alignment horizontal="right" vertical="top"/>
    </xf>
    <xf numFmtId="0" fontId="4" fillId="8" borderId="1" xfId="1" applyNumberFormat="1" applyFont="1" applyFill="1" applyBorder="1" applyAlignment="1">
      <alignment vertical="top"/>
    </xf>
    <xf numFmtId="0" fontId="5" fillId="8" borderId="1" xfId="1" applyNumberFormat="1" applyFont="1" applyFill="1" applyBorder="1" applyAlignment="1">
      <alignment horizontal="right" vertical="top"/>
    </xf>
    <xf numFmtId="1" fontId="13" fillId="8" borderId="1" xfId="1" applyNumberFormat="1" applyFont="1" applyFill="1" applyBorder="1" applyAlignment="1">
      <alignment horizontal="right" vertical="top"/>
    </xf>
    <xf numFmtId="1" fontId="5" fillId="8" borderId="1" xfId="1" applyNumberFormat="1" applyFont="1" applyFill="1" applyBorder="1" applyAlignment="1">
      <alignment horizontal="right" vertical="top"/>
    </xf>
    <xf numFmtId="0" fontId="2" fillId="13" borderId="1" xfId="1" applyFill="1" applyBorder="1"/>
    <xf numFmtId="0" fontId="0" fillId="13" borderId="1" xfId="0" applyFill="1" applyBorder="1"/>
    <xf numFmtId="1" fontId="1" fillId="2" borderId="19"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0" fillId="5" borderId="23" xfId="0" applyFill="1" applyBorder="1" applyAlignment="1">
      <alignment horizontal="center" vertical="center" wrapText="1"/>
    </xf>
    <xf numFmtId="0" fontId="1" fillId="5" borderId="23" xfId="0" applyFont="1" applyFill="1" applyBorder="1" applyAlignment="1">
      <alignment horizontal="center" vertical="center" wrapText="1"/>
    </xf>
    <xf numFmtId="1" fontId="14" fillId="5" borderId="23" xfId="0" applyNumberFormat="1" applyFont="1" applyFill="1" applyBorder="1" applyAlignment="1">
      <alignment horizontal="center" vertical="center" wrapText="1"/>
    </xf>
    <xf numFmtId="0" fontId="14" fillId="5" borderId="23" xfId="0" applyFont="1" applyFill="1" applyBorder="1" applyAlignment="1">
      <alignment horizontal="center" vertical="center" wrapText="1"/>
    </xf>
    <xf numFmtId="1" fontId="14" fillId="5" borderId="24" xfId="0" applyNumberFormat="1" applyFont="1" applyFill="1" applyBorder="1" applyAlignment="1">
      <alignment horizontal="center" vertical="center" wrapText="1"/>
    </xf>
    <xf numFmtId="0" fontId="7" fillId="0" borderId="1" xfId="1" applyNumberFormat="1" applyFont="1" applyBorder="1" applyAlignment="1">
      <alignment vertical="top" wrapText="1"/>
    </xf>
    <xf numFmtId="0" fontId="7" fillId="13" borderId="1" xfId="1" applyNumberFormat="1" applyFont="1" applyFill="1" applyBorder="1" applyAlignment="1">
      <alignment vertical="top" wrapText="1"/>
    </xf>
    <xf numFmtId="0" fontId="7" fillId="0" borderId="1" xfId="1" applyNumberFormat="1" applyFont="1" applyBorder="1" applyAlignment="1">
      <alignment horizontal="center" vertical="top" wrapText="1"/>
    </xf>
    <xf numFmtId="0" fontId="4" fillId="2" borderId="1" xfId="1" applyNumberFormat="1" applyFont="1" applyFill="1" applyBorder="1" applyAlignment="1">
      <alignment vertical="top" wrapText="1"/>
    </xf>
    <xf numFmtId="0" fontId="7" fillId="8" borderId="1" xfId="1" applyNumberFormat="1" applyFont="1" applyFill="1" applyBorder="1" applyAlignment="1">
      <alignment vertical="top" wrapText="1"/>
    </xf>
    <xf numFmtId="0" fontId="3" fillId="0" borderId="1" xfId="1" applyNumberFormat="1" applyFont="1" applyBorder="1" applyAlignment="1">
      <alignment vertical="top" wrapText="1"/>
    </xf>
    <xf numFmtId="0" fontId="7" fillId="2" borderId="1" xfId="1" applyNumberFormat="1" applyFont="1" applyFill="1" applyBorder="1" applyAlignment="1">
      <alignment vertical="top" wrapText="1"/>
    </xf>
    <xf numFmtId="0" fontId="7" fillId="10" borderId="1" xfId="1" applyNumberFormat="1" applyFont="1" applyFill="1" applyBorder="1" applyAlignment="1">
      <alignment vertical="top" wrapText="1"/>
    </xf>
    <xf numFmtId="0" fontId="7" fillId="12" borderId="1" xfId="1" applyNumberFormat="1" applyFont="1" applyFill="1" applyBorder="1" applyAlignment="1">
      <alignment vertical="top" wrapText="1"/>
    </xf>
    <xf numFmtId="0" fontId="7" fillId="11" borderId="1" xfId="1" applyNumberFormat="1" applyFont="1" applyFill="1" applyBorder="1" applyAlignment="1">
      <alignment vertical="top" wrapText="1"/>
    </xf>
    <xf numFmtId="0" fontId="5" fillId="0" borderId="1" xfId="1" applyNumberFormat="1" applyFont="1" applyBorder="1" applyAlignment="1">
      <alignment vertical="top" wrapText="1"/>
    </xf>
    <xf numFmtId="0" fontId="5" fillId="0" borderId="1" xfId="1" applyNumberFormat="1" applyFont="1" applyBorder="1" applyAlignment="1">
      <alignment horizontal="right" vertical="top"/>
    </xf>
    <xf numFmtId="0" fontId="5" fillId="11" borderId="1" xfId="1" applyNumberFormat="1" applyFont="1" applyFill="1" applyBorder="1" applyAlignment="1">
      <alignment horizontal="right" vertical="top"/>
    </xf>
    <xf numFmtId="0" fontId="5" fillId="8" borderId="1" xfId="1" applyNumberFormat="1" applyFont="1" applyFill="1" applyBorder="1" applyAlignment="1">
      <alignment horizontal="right" vertical="top"/>
    </xf>
    <xf numFmtId="1" fontId="5" fillId="0" borderId="1" xfId="1" applyNumberFormat="1" applyFont="1" applyBorder="1" applyAlignment="1">
      <alignment horizontal="right" vertical="top"/>
    </xf>
    <xf numFmtId="1" fontId="5" fillId="0" borderId="1" xfId="1" applyNumberFormat="1" applyFont="1" applyBorder="1" applyAlignment="1">
      <alignment horizontal="left" vertical="top" wrapText="1"/>
    </xf>
    <xf numFmtId="0" fontId="5" fillId="2" borderId="1" xfId="1" applyNumberFormat="1" applyFont="1" applyFill="1" applyBorder="1" applyAlignment="1">
      <alignment horizontal="right" vertical="top"/>
    </xf>
    <xf numFmtId="0" fontId="5" fillId="10" borderId="1" xfId="1" applyNumberFormat="1" applyFont="1" applyFill="1" applyBorder="1" applyAlignment="1">
      <alignment horizontal="right" vertical="top"/>
    </xf>
    <xf numFmtId="0" fontId="5" fillId="12" borderId="1" xfId="1" applyNumberFormat="1" applyFont="1" applyFill="1" applyBorder="1" applyAlignment="1">
      <alignment horizontal="right" vertical="top"/>
    </xf>
    <xf numFmtId="1" fontId="5" fillId="0" borderId="1" xfId="1" applyNumberFormat="1" applyFont="1" applyBorder="1" applyAlignment="1">
      <alignment horizontal="right" vertical="top" wrapText="1" indent="2"/>
    </xf>
    <xf numFmtId="0" fontId="5" fillId="0" borderId="1" xfId="1" applyNumberFormat="1" applyFont="1" applyBorder="1" applyAlignment="1">
      <alignment horizontal="right" vertical="top" wrapText="1" indent="2"/>
    </xf>
    <xf numFmtId="1" fontId="5" fillId="2" borderId="1" xfId="1" applyNumberFormat="1" applyFont="1" applyFill="1" applyBorder="1" applyAlignment="1">
      <alignment horizontal="right" vertical="top"/>
    </xf>
    <xf numFmtId="0" fontId="5" fillId="13" borderId="1" xfId="1" applyNumberFormat="1" applyFont="1" applyFill="1" applyBorder="1" applyAlignment="1">
      <alignment horizontal="right" vertical="top"/>
    </xf>
    <xf numFmtId="0" fontId="5" fillId="2" borderId="1" xfId="1" applyNumberFormat="1" applyFont="1" applyFill="1" applyBorder="1" applyAlignment="1">
      <alignment vertical="top" wrapText="1"/>
    </xf>
    <xf numFmtId="1" fontId="5" fillId="12" borderId="1" xfId="1" applyNumberFormat="1" applyFont="1" applyFill="1" applyBorder="1" applyAlignment="1">
      <alignment horizontal="right" vertical="top"/>
    </xf>
    <xf numFmtId="1" fontId="5" fillId="8" borderId="1" xfId="1" applyNumberFormat="1" applyFont="1" applyFill="1" applyBorder="1" applyAlignment="1">
      <alignment horizontal="right" vertical="top"/>
    </xf>
    <xf numFmtId="1" fontId="5" fillId="11" borderId="1" xfId="1" applyNumberFormat="1" applyFont="1" applyFill="1" applyBorder="1" applyAlignment="1">
      <alignment horizontal="right" vertical="top"/>
    </xf>
    <xf numFmtId="1" fontId="5" fillId="10" borderId="1" xfId="1" applyNumberFormat="1" applyFont="1" applyFill="1" applyBorder="1" applyAlignment="1">
      <alignment horizontal="right" vertical="top"/>
    </xf>
    <xf numFmtId="0" fontId="5" fillId="6" borderId="1" xfId="1" applyNumberFormat="1" applyFont="1" applyFill="1" applyBorder="1" applyAlignment="1">
      <alignment horizontal="right" vertical="top"/>
    </xf>
    <xf numFmtId="1" fontId="5" fillId="6" borderId="1" xfId="1" applyNumberFormat="1" applyFont="1" applyFill="1" applyBorder="1" applyAlignment="1">
      <alignment horizontal="right" vertical="top" wrapText="1" indent="2"/>
    </xf>
    <xf numFmtId="0" fontId="5" fillId="6" borderId="1" xfId="1" applyNumberFormat="1" applyFont="1" applyFill="1" applyBorder="1" applyAlignment="1">
      <alignment vertical="top" wrapText="1"/>
    </xf>
    <xf numFmtId="1" fontId="5" fillId="6" borderId="1" xfId="1" applyNumberFormat="1" applyFont="1" applyFill="1" applyBorder="1" applyAlignment="1">
      <alignment horizontal="right" vertical="top"/>
    </xf>
    <xf numFmtId="1" fontId="5" fillId="6" borderId="1" xfId="1" applyNumberFormat="1" applyFont="1" applyFill="1" applyBorder="1" applyAlignment="1">
      <alignment horizontal="left" vertical="top" wrapText="1"/>
    </xf>
    <xf numFmtId="165" fontId="5" fillId="0" borderId="1" xfId="1" applyNumberFormat="1" applyFont="1" applyBorder="1" applyAlignment="1">
      <alignment horizontal="left" vertical="top" wrapText="1"/>
    </xf>
    <xf numFmtId="0" fontId="10" fillId="4" borderId="11"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0" xfId="0" applyFont="1" applyFill="1" applyAlignment="1">
      <alignment horizontal="center" vertical="center" wrapText="1"/>
    </xf>
    <xf numFmtId="0" fontId="1" fillId="7" borderId="16"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cellXfs>
  <cellStyles count="2">
    <cellStyle name="Обычный" xfId="0" builtinId="0"/>
    <cellStyle name="Обычный_Лист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A378"/>
  <sheetViews>
    <sheetView workbookViewId="0">
      <pane xSplit="3" ySplit="1" topLeftCell="K2" activePane="bottomRight" state="frozen"/>
      <selection pane="topRight" activeCell="D1" sqref="D1"/>
      <selection pane="bottomLeft" activeCell="A2" sqref="A2"/>
      <selection pane="bottomRight" activeCell="N148" sqref="N148:N149"/>
    </sheetView>
  </sheetViews>
  <sheetFormatPr defaultColWidth="17.42578125" defaultRowHeight="15" x14ac:dyDescent="0.25"/>
  <cols>
    <col min="1" max="1" width="9.28515625" style="27" customWidth="1"/>
    <col min="2" max="2" width="17.42578125" style="27"/>
    <col min="3" max="3" width="0" style="27" hidden="1" customWidth="1"/>
    <col min="4" max="5" width="17.42578125" style="27"/>
    <col min="6" max="6" width="0" style="27" hidden="1" customWidth="1"/>
    <col min="7" max="16" width="17.42578125" style="27"/>
    <col min="17" max="23" width="17.42578125" style="81"/>
    <col min="24" max="16384" width="17.42578125" style="27"/>
  </cols>
  <sheetData>
    <row r="1" spans="1:27" x14ac:dyDescent="0.25">
      <c r="A1" s="94" t="s">
        <v>0</v>
      </c>
      <c r="B1" s="94"/>
      <c r="C1" s="94"/>
      <c r="D1" s="94"/>
      <c r="E1" s="94"/>
      <c r="F1" s="94"/>
      <c r="G1" s="94"/>
      <c r="H1" s="94"/>
      <c r="I1" s="94"/>
      <c r="J1" s="94"/>
      <c r="K1" s="94"/>
      <c r="L1" s="94"/>
      <c r="M1" s="94"/>
      <c r="N1" s="94"/>
      <c r="O1" s="94"/>
      <c r="P1" s="94"/>
      <c r="Q1" s="95" t="s">
        <v>1</v>
      </c>
      <c r="R1" s="95"/>
      <c r="S1" s="95"/>
      <c r="T1" s="95"/>
      <c r="U1" s="95"/>
      <c r="V1" s="95"/>
      <c r="W1" s="95"/>
      <c r="X1" s="94"/>
      <c r="Y1" s="96" t="s">
        <v>2</v>
      </c>
      <c r="Z1" s="96"/>
      <c r="AA1" s="96"/>
    </row>
    <row r="2" spans="1:27" s="28" customFormat="1" ht="38.25" customHeight="1" x14ac:dyDescent="0.25">
      <c r="A2" s="94" t="s">
        <v>3</v>
      </c>
      <c r="B2" s="94" t="s">
        <v>4</v>
      </c>
      <c r="C2" s="94" t="s">
        <v>5</v>
      </c>
      <c r="D2" s="4" t="s">
        <v>6</v>
      </c>
      <c r="E2" s="94" t="s">
        <v>7</v>
      </c>
      <c r="F2" s="94" t="s">
        <v>8</v>
      </c>
      <c r="G2" s="94" t="s">
        <v>9</v>
      </c>
      <c r="H2" s="94" t="s">
        <v>10</v>
      </c>
      <c r="I2" s="94" t="s">
        <v>11</v>
      </c>
      <c r="J2" s="94" t="s">
        <v>12</v>
      </c>
      <c r="K2" s="94" t="s">
        <v>13</v>
      </c>
      <c r="L2" s="94" t="s">
        <v>14</v>
      </c>
      <c r="M2" s="94" t="s">
        <v>15</v>
      </c>
      <c r="N2" s="94" t="s">
        <v>16</v>
      </c>
      <c r="O2" s="94" t="s">
        <v>17</v>
      </c>
      <c r="P2" s="99" t="s">
        <v>18</v>
      </c>
      <c r="Q2" s="95" t="s">
        <v>19</v>
      </c>
      <c r="R2" s="95" t="s">
        <v>20</v>
      </c>
      <c r="S2" s="95" t="s">
        <v>21</v>
      </c>
      <c r="T2" s="95" t="s">
        <v>22</v>
      </c>
      <c r="U2" s="95" t="s">
        <v>23</v>
      </c>
      <c r="V2" s="95" t="s">
        <v>24</v>
      </c>
      <c r="W2" s="95" t="s">
        <v>25</v>
      </c>
      <c r="X2" s="94" t="s">
        <v>26</v>
      </c>
      <c r="Y2" s="96" t="s">
        <v>27</v>
      </c>
      <c r="Z2" s="96" t="s">
        <v>28</v>
      </c>
      <c r="AA2" s="96" t="s">
        <v>29</v>
      </c>
    </row>
    <row r="3" spans="1:27" ht="38.25" hidden="1" customHeight="1" x14ac:dyDescent="0.25">
      <c r="A3" s="94"/>
      <c r="B3" s="94"/>
      <c r="C3" s="94"/>
      <c r="D3" s="4" t="s">
        <v>30</v>
      </c>
      <c r="E3" s="94"/>
      <c r="F3" s="94"/>
      <c r="G3" s="94"/>
      <c r="H3" s="94"/>
      <c r="I3" s="94"/>
      <c r="J3" s="94"/>
      <c r="K3" s="94"/>
      <c r="L3" s="94"/>
      <c r="M3" s="94"/>
      <c r="N3" s="94"/>
      <c r="O3" s="94"/>
      <c r="P3" s="99"/>
      <c r="Q3" s="100"/>
      <c r="R3" s="101"/>
      <c r="S3" s="102"/>
      <c r="T3" s="103"/>
      <c r="U3" s="98"/>
      <c r="V3" s="94"/>
      <c r="W3" s="94"/>
      <c r="X3" s="94"/>
      <c r="Y3" s="96"/>
      <c r="Z3" s="96"/>
      <c r="AA3" s="96"/>
    </row>
    <row r="4" spans="1:27" hidden="1" x14ac:dyDescent="0.25">
      <c r="A4" s="97" t="s">
        <v>31</v>
      </c>
      <c r="B4" s="97"/>
      <c r="C4" s="97"/>
      <c r="D4" s="97"/>
      <c r="E4" s="97"/>
      <c r="F4" s="97"/>
      <c r="G4" s="97"/>
      <c r="H4" s="97"/>
      <c r="I4" s="97"/>
      <c r="J4" s="97"/>
      <c r="K4" s="97"/>
      <c r="L4" s="97"/>
      <c r="M4" s="97"/>
      <c r="N4" s="97"/>
      <c r="O4" s="97"/>
      <c r="P4" s="97"/>
      <c r="Q4" s="36"/>
      <c r="R4" s="62"/>
      <c r="S4" s="66"/>
      <c r="T4" s="71"/>
      <c r="U4" s="76"/>
      <c r="V4" s="29"/>
      <c r="W4" s="29"/>
      <c r="X4" s="29"/>
      <c r="Y4" s="29"/>
      <c r="Z4" s="29"/>
      <c r="AA4" s="29"/>
    </row>
    <row r="5" spans="1:27" hidden="1" x14ac:dyDescent="0.25">
      <c r="A5" s="30" t="s">
        <v>32</v>
      </c>
      <c r="B5" s="31">
        <v>1</v>
      </c>
      <c r="C5" s="30"/>
      <c r="D5" s="30"/>
      <c r="E5" s="30"/>
      <c r="F5" s="30"/>
      <c r="G5" s="30"/>
      <c r="H5" s="30"/>
      <c r="I5" s="30"/>
      <c r="J5" s="30"/>
      <c r="K5" s="30"/>
      <c r="L5" s="30"/>
      <c r="M5" s="30"/>
      <c r="N5" s="30"/>
      <c r="O5" s="30"/>
      <c r="P5" s="30"/>
      <c r="Q5" s="59"/>
      <c r="R5" s="63"/>
      <c r="S5" s="67"/>
      <c r="T5" s="72"/>
      <c r="U5" s="77"/>
      <c r="V5" s="33">
        <v>1</v>
      </c>
      <c r="W5" s="32"/>
      <c r="X5" s="32"/>
      <c r="Y5" s="32"/>
      <c r="Z5" s="32"/>
      <c r="AA5" s="32"/>
    </row>
    <row r="6" spans="1:27" hidden="1" x14ac:dyDescent="0.25">
      <c r="A6" s="113">
        <v>1</v>
      </c>
      <c r="B6" s="104" t="s">
        <v>31</v>
      </c>
      <c r="C6" s="104" t="s">
        <v>33</v>
      </c>
      <c r="D6" s="34">
        <v>29</v>
      </c>
      <c r="E6" s="104" t="s">
        <v>34</v>
      </c>
      <c r="F6" s="104"/>
      <c r="G6" s="104" t="s">
        <v>35</v>
      </c>
      <c r="H6" s="104" t="s">
        <v>36</v>
      </c>
      <c r="I6" s="104" t="s">
        <v>37</v>
      </c>
      <c r="J6" s="104" t="s">
        <v>37</v>
      </c>
      <c r="K6" s="104" t="s">
        <v>38</v>
      </c>
      <c r="L6" s="104" t="s">
        <v>39</v>
      </c>
      <c r="M6" s="109">
        <v>2013</v>
      </c>
      <c r="N6" s="104" t="s">
        <v>40</v>
      </c>
      <c r="O6" s="109">
        <v>89108413737</v>
      </c>
      <c r="P6" s="104"/>
      <c r="Q6" s="110"/>
      <c r="R6" s="111"/>
      <c r="S6" s="112"/>
      <c r="T6" s="106"/>
      <c r="U6" s="107"/>
      <c r="V6" s="108">
        <v>1</v>
      </c>
      <c r="W6" s="105"/>
      <c r="X6" s="105"/>
      <c r="Y6" s="105"/>
      <c r="Z6" s="105"/>
      <c r="AA6" s="105"/>
    </row>
    <row r="7" spans="1:27" hidden="1" x14ac:dyDescent="0.25">
      <c r="A7" s="114"/>
      <c r="B7" s="104"/>
      <c r="C7" s="104"/>
      <c r="D7" s="35" t="s">
        <v>41</v>
      </c>
      <c r="E7" s="104"/>
      <c r="F7" s="104"/>
      <c r="G7" s="104"/>
      <c r="H7" s="104"/>
      <c r="I7" s="104"/>
      <c r="J7" s="104"/>
      <c r="K7" s="104"/>
      <c r="L7" s="104"/>
      <c r="M7" s="104"/>
      <c r="N7" s="104"/>
      <c r="O7" s="104"/>
      <c r="P7" s="104"/>
      <c r="Q7" s="110"/>
      <c r="R7" s="111"/>
      <c r="S7" s="112"/>
      <c r="T7" s="106"/>
      <c r="U7" s="107"/>
      <c r="V7" s="105"/>
      <c r="W7" s="105"/>
      <c r="X7" s="105"/>
      <c r="Y7" s="105"/>
      <c r="Z7" s="105"/>
      <c r="AA7" s="105"/>
    </row>
    <row r="8" spans="1:27" s="37" customFormat="1" hidden="1" x14ac:dyDescent="0.25">
      <c r="A8" s="97" t="s">
        <v>42</v>
      </c>
      <c r="B8" s="97"/>
      <c r="C8" s="97"/>
      <c r="D8" s="97"/>
      <c r="E8" s="97"/>
      <c r="F8" s="97"/>
      <c r="G8" s="97"/>
      <c r="H8" s="97"/>
      <c r="I8" s="97"/>
      <c r="J8" s="97"/>
      <c r="K8" s="97"/>
      <c r="L8" s="97"/>
      <c r="M8" s="97"/>
      <c r="N8" s="97"/>
      <c r="O8" s="97"/>
      <c r="P8" s="97"/>
      <c r="Q8" s="36"/>
      <c r="R8" s="62"/>
      <c r="S8" s="66"/>
      <c r="T8" s="71"/>
      <c r="U8" s="76"/>
      <c r="V8" s="36"/>
      <c r="W8" s="36"/>
      <c r="X8" s="36"/>
      <c r="Y8" s="36"/>
      <c r="Z8" s="36"/>
      <c r="AA8" s="36"/>
    </row>
    <row r="9" spans="1:27" s="42" customFormat="1" ht="15.75" hidden="1" x14ac:dyDescent="0.25">
      <c r="A9" s="38" t="s">
        <v>32</v>
      </c>
      <c r="B9" s="39">
        <v>11</v>
      </c>
      <c r="C9" s="38"/>
      <c r="D9" s="38"/>
      <c r="E9" s="38"/>
      <c r="F9" s="38"/>
      <c r="G9" s="38"/>
      <c r="H9" s="38"/>
      <c r="I9" s="38"/>
      <c r="J9" s="38"/>
      <c r="K9" s="38"/>
      <c r="L9" s="38"/>
      <c r="M9" s="38"/>
      <c r="N9" s="38"/>
      <c r="O9" s="38"/>
      <c r="P9" s="38"/>
      <c r="Q9" s="60">
        <v>3</v>
      </c>
      <c r="R9" s="64">
        <v>3</v>
      </c>
      <c r="S9" s="68">
        <v>2</v>
      </c>
      <c r="T9" s="73">
        <v>2</v>
      </c>
      <c r="U9" s="78">
        <v>5</v>
      </c>
      <c r="V9" s="40">
        <v>2</v>
      </c>
      <c r="W9" s="40">
        <v>9</v>
      </c>
      <c r="X9" s="40">
        <v>3</v>
      </c>
      <c r="Y9" s="40">
        <v>9</v>
      </c>
      <c r="Z9" s="40">
        <v>3</v>
      </c>
      <c r="AA9" s="41"/>
    </row>
    <row r="10" spans="1:27" x14ac:dyDescent="0.25">
      <c r="A10" s="113">
        <v>2</v>
      </c>
      <c r="B10" s="104" t="s">
        <v>42</v>
      </c>
      <c r="C10" s="104" t="s">
        <v>43</v>
      </c>
      <c r="D10" s="34">
        <v>14</v>
      </c>
      <c r="E10" s="104" t="s">
        <v>44</v>
      </c>
      <c r="F10" s="104"/>
      <c r="G10" s="104" t="s">
        <v>45</v>
      </c>
      <c r="H10" s="104" t="s">
        <v>36</v>
      </c>
      <c r="I10" s="104" t="s">
        <v>46</v>
      </c>
      <c r="J10" s="104" t="s">
        <v>47</v>
      </c>
      <c r="K10" s="104" t="s">
        <v>48</v>
      </c>
      <c r="L10" s="117" t="s">
        <v>49</v>
      </c>
      <c r="M10" s="109">
        <v>2018</v>
      </c>
      <c r="N10" s="104" t="s">
        <v>50</v>
      </c>
      <c r="O10" s="109">
        <v>89106494484</v>
      </c>
      <c r="P10" s="104"/>
      <c r="Q10" s="116"/>
      <c r="R10" s="116"/>
      <c r="S10" s="115">
        <v>1</v>
      </c>
      <c r="T10" s="116"/>
      <c r="U10" s="115">
        <v>1</v>
      </c>
      <c r="V10" s="116"/>
      <c r="W10" s="115">
        <v>1</v>
      </c>
      <c r="X10" s="105"/>
      <c r="Y10" s="108">
        <v>1</v>
      </c>
      <c r="Z10" s="108">
        <v>1</v>
      </c>
      <c r="AA10" s="105"/>
    </row>
    <row r="11" spans="1:27" hidden="1" x14ac:dyDescent="0.25">
      <c r="A11" s="114"/>
      <c r="B11" s="104"/>
      <c r="C11" s="104"/>
      <c r="D11" s="35" t="s">
        <v>51</v>
      </c>
      <c r="E11" s="104"/>
      <c r="F11" s="104"/>
      <c r="G11" s="104"/>
      <c r="H11" s="104"/>
      <c r="I11" s="104"/>
      <c r="J11" s="104"/>
      <c r="K11" s="104"/>
      <c r="L11" s="104"/>
      <c r="M11" s="104"/>
      <c r="N11" s="104"/>
      <c r="O11" s="104"/>
      <c r="P11" s="104"/>
      <c r="Q11" s="110"/>
      <c r="R11" s="111"/>
      <c r="S11" s="112"/>
      <c r="T11" s="106"/>
      <c r="U11" s="107"/>
      <c r="V11" s="105"/>
      <c r="W11" s="105"/>
      <c r="X11" s="105"/>
      <c r="Y11" s="105"/>
      <c r="Z11" s="105"/>
      <c r="AA11" s="105"/>
    </row>
    <row r="12" spans="1:27" hidden="1" x14ac:dyDescent="0.25">
      <c r="A12" s="113">
        <v>3</v>
      </c>
      <c r="B12" s="104" t="s">
        <v>42</v>
      </c>
      <c r="C12" s="104" t="s">
        <v>52</v>
      </c>
      <c r="D12" s="34">
        <v>23</v>
      </c>
      <c r="E12" s="104" t="s">
        <v>53</v>
      </c>
      <c r="F12" s="104"/>
      <c r="G12" s="104" t="s">
        <v>54</v>
      </c>
      <c r="H12" s="104" t="s">
        <v>36</v>
      </c>
      <c r="I12" s="104" t="s">
        <v>55</v>
      </c>
      <c r="J12" s="104" t="s">
        <v>56</v>
      </c>
      <c r="K12" s="104" t="s">
        <v>57</v>
      </c>
      <c r="L12" s="104" t="s">
        <v>39</v>
      </c>
      <c r="M12" s="109">
        <v>2016</v>
      </c>
      <c r="N12" s="104" t="s">
        <v>58</v>
      </c>
      <c r="O12" s="109">
        <v>89157189223</v>
      </c>
      <c r="P12" s="104"/>
      <c r="Q12" s="110"/>
      <c r="R12" s="111"/>
      <c r="S12" s="118">
        <v>1</v>
      </c>
      <c r="T12" s="106"/>
      <c r="U12" s="119">
        <v>1</v>
      </c>
      <c r="V12" s="105"/>
      <c r="W12" s="108">
        <v>1</v>
      </c>
      <c r="X12" s="105"/>
      <c r="Y12" s="108">
        <v>1</v>
      </c>
      <c r="Z12" s="108">
        <v>1</v>
      </c>
      <c r="AA12" s="105"/>
    </row>
    <row r="13" spans="1:27" hidden="1" x14ac:dyDescent="0.25">
      <c r="A13" s="114"/>
      <c r="B13" s="104"/>
      <c r="C13" s="104"/>
      <c r="D13" s="35" t="s">
        <v>59</v>
      </c>
      <c r="E13" s="104"/>
      <c r="F13" s="104"/>
      <c r="G13" s="104"/>
      <c r="H13" s="104"/>
      <c r="I13" s="104"/>
      <c r="J13" s="104"/>
      <c r="K13" s="104"/>
      <c r="L13" s="104"/>
      <c r="M13" s="104"/>
      <c r="N13" s="104"/>
      <c r="O13" s="104"/>
      <c r="P13" s="104"/>
      <c r="Q13" s="110"/>
      <c r="R13" s="111"/>
      <c r="S13" s="112"/>
      <c r="T13" s="106"/>
      <c r="U13" s="107"/>
      <c r="V13" s="105"/>
      <c r="W13" s="105"/>
      <c r="X13" s="105"/>
      <c r="Y13" s="105"/>
      <c r="Z13" s="105"/>
      <c r="AA13" s="105"/>
    </row>
    <row r="14" spans="1:27" x14ac:dyDescent="0.25">
      <c r="A14" s="113">
        <v>4</v>
      </c>
      <c r="B14" s="104" t="s">
        <v>42</v>
      </c>
      <c r="C14" s="104" t="s">
        <v>60</v>
      </c>
      <c r="D14" s="34">
        <v>13</v>
      </c>
      <c r="E14" s="104" t="s">
        <v>61</v>
      </c>
      <c r="F14" s="104"/>
      <c r="G14" s="104" t="s">
        <v>54</v>
      </c>
      <c r="H14" s="104" t="s">
        <v>36</v>
      </c>
      <c r="I14" s="104" t="s">
        <v>62</v>
      </c>
      <c r="J14" s="104" t="s">
        <v>63</v>
      </c>
      <c r="K14" s="104" t="s">
        <v>64</v>
      </c>
      <c r="L14" s="117" t="s">
        <v>49</v>
      </c>
      <c r="M14" s="109">
        <v>2014</v>
      </c>
      <c r="N14" s="104" t="s">
        <v>65</v>
      </c>
      <c r="O14" s="109">
        <v>89067002778</v>
      </c>
      <c r="P14" s="104"/>
      <c r="Q14" s="116"/>
      <c r="R14" s="115">
        <v>1</v>
      </c>
      <c r="S14" s="116"/>
      <c r="T14" s="116"/>
      <c r="U14" s="116"/>
      <c r="V14" s="116"/>
      <c r="W14" s="115">
        <v>1</v>
      </c>
      <c r="X14" s="105"/>
      <c r="Y14" s="108">
        <v>1</v>
      </c>
      <c r="Z14" s="108">
        <v>1</v>
      </c>
      <c r="AA14" s="105"/>
    </row>
    <row r="15" spans="1:27" hidden="1" x14ac:dyDescent="0.25">
      <c r="A15" s="114"/>
      <c r="B15" s="104"/>
      <c r="C15" s="104"/>
      <c r="D15" s="35" t="s">
        <v>59</v>
      </c>
      <c r="E15" s="104"/>
      <c r="F15" s="104"/>
      <c r="G15" s="104"/>
      <c r="H15" s="104"/>
      <c r="I15" s="104"/>
      <c r="J15" s="104"/>
      <c r="K15" s="104"/>
      <c r="L15" s="104"/>
      <c r="M15" s="104"/>
      <c r="N15" s="104"/>
      <c r="O15" s="104"/>
      <c r="P15" s="104"/>
      <c r="Q15" s="110"/>
      <c r="R15" s="111"/>
      <c r="S15" s="112"/>
      <c r="T15" s="106"/>
      <c r="U15" s="107"/>
      <c r="V15" s="105"/>
      <c r="W15" s="105"/>
      <c r="X15" s="105"/>
      <c r="Y15" s="105"/>
      <c r="Z15" s="105"/>
      <c r="AA15" s="105"/>
    </row>
    <row r="16" spans="1:27" hidden="1" x14ac:dyDescent="0.25">
      <c r="A16" s="113">
        <v>5</v>
      </c>
      <c r="B16" s="104" t="s">
        <v>42</v>
      </c>
      <c r="C16" s="104" t="s">
        <v>66</v>
      </c>
      <c r="D16" s="34">
        <v>22</v>
      </c>
      <c r="E16" s="104" t="s">
        <v>53</v>
      </c>
      <c r="F16" s="104"/>
      <c r="G16" s="104" t="s">
        <v>67</v>
      </c>
      <c r="H16" s="104" t="s">
        <v>36</v>
      </c>
      <c r="I16" s="104" t="s">
        <v>68</v>
      </c>
      <c r="J16" s="104" t="s">
        <v>68</v>
      </c>
      <c r="K16" s="104" t="s">
        <v>69</v>
      </c>
      <c r="L16" s="104" t="s">
        <v>39</v>
      </c>
      <c r="M16" s="109">
        <v>2018</v>
      </c>
      <c r="N16" s="104" t="s">
        <v>70</v>
      </c>
      <c r="O16" s="109">
        <v>89157128587</v>
      </c>
      <c r="P16" s="104"/>
      <c r="Q16" s="110"/>
      <c r="R16" s="111"/>
      <c r="S16" s="112"/>
      <c r="T16" s="106"/>
      <c r="U16" s="119">
        <v>1</v>
      </c>
      <c r="V16" s="108">
        <v>1</v>
      </c>
      <c r="W16" s="108">
        <v>1</v>
      </c>
      <c r="X16" s="108">
        <v>1</v>
      </c>
      <c r="Y16" s="108">
        <v>1</v>
      </c>
      <c r="Z16" s="105"/>
      <c r="AA16" s="105"/>
    </row>
    <row r="17" spans="1:27" hidden="1" x14ac:dyDescent="0.25">
      <c r="A17" s="114"/>
      <c r="B17" s="104"/>
      <c r="C17" s="104"/>
      <c r="D17" s="35" t="s">
        <v>71</v>
      </c>
      <c r="E17" s="104"/>
      <c r="F17" s="104"/>
      <c r="G17" s="104"/>
      <c r="H17" s="104"/>
      <c r="I17" s="104"/>
      <c r="J17" s="104"/>
      <c r="K17" s="104"/>
      <c r="L17" s="104"/>
      <c r="M17" s="104"/>
      <c r="N17" s="104"/>
      <c r="O17" s="104"/>
      <c r="P17" s="104"/>
      <c r="Q17" s="110"/>
      <c r="R17" s="111"/>
      <c r="S17" s="112"/>
      <c r="T17" s="106"/>
      <c r="U17" s="107"/>
      <c r="V17" s="105"/>
      <c r="W17" s="105"/>
      <c r="X17" s="105"/>
      <c r="Y17" s="105"/>
      <c r="Z17" s="105"/>
      <c r="AA17" s="105"/>
    </row>
    <row r="18" spans="1:27" x14ac:dyDescent="0.25">
      <c r="A18" s="113">
        <v>6</v>
      </c>
      <c r="B18" s="104" t="s">
        <v>42</v>
      </c>
      <c r="C18" s="104" t="s">
        <v>72</v>
      </c>
      <c r="D18" s="34">
        <v>11</v>
      </c>
      <c r="E18" s="104" t="s">
        <v>73</v>
      </c>
      <c r="F18" s="104"/>
      <c r="G18" s="104" t="s">
        <v>67</v>
      </c>
      <c r="H18" s="104" t="s">
        <v>36</v>
      </c>
      <c r="I18" s="104" t="s">
        <v>74</v>
      </c>
      <c r="J18" s="104" t="s">
        <v>74</v>
      </c>
      <c r="K18" s="104" t="s">
        <v>75</v>
      </c>
      <c r="L18" s="117" t="s">
        <v>49</v>
      </c>
      <c r="M18" s="109">
        <v>2016</v>
      </c>
      <c r="N18" s="104" t="s">
        <v>76</v>
      </c>
      <c r="O18" s="109">
        <v>89610161654</v>
      </c>
      <c r="P18" s="104"/>
      <c r="Q18" s="116"/>
      <c r="R18" s="116"/>
      <c r="S18" s="116"/>
      <c r="T18" s="116"/>
      <c r="U18" s="115">
        <v>1</v>
      </c>
      <c r="V18" s="116"/>
      <c r="W18" s="115">
        <v>1</v>
      </c>
      <c r="X18" s="105"/>
      <c r="Y18" s="108">
        <v>1</v>
      </c>
      <c r="Z18" s="105"/>
      <c r="AA18" s="105"/>
    </row>
    <row r="19" spans="1:27" hidden="1" x14ac:dyDescent="0.25">
      <c r="A19" s="114"/>
      <c r="B19" s="104"/>
      <c r="C19" s="104"/>
      <c r="D19" s="35" t="s">
        <v>71</v>
      </c>
      <c r="E19" s="104"/>
      <c r="F19" s="104"/>
      <c r="G19" s="104"/>
      <c r="H19" s="104"/>
      <c r="I19" s="104"/>
      <c r="J19" s="104"/>
      <c r="K19" s="104"/>
      <c r="L19" s="104"/>
      <c r="M19" s="104"/>
      <c r="N19" s="104"/>
      <c r="O19" s="104"/>
      <c r="P19" s="104"/>
      <c r="Q19" s="110"/>
      <c r="R19" s="111"/>
      <c r="S19" s="112"/>
      <c r="T19" s="106"/>
      <c r="U19" s="107"/>
      <c r="V19" s="105"/>
      <c r="W19" s="105"/>
      <c r="X19" s="105"/>
      <c r="Y19" s="105"/>
      <c r="Z19" s="105"/>
      <c r="AA19" s="105"/>
    </row>
    <row r="20" spans="1:27" hidden="1" x14ac:dyDescent="0.25">
      <c r="A20" s="113">
        <v>7</v>
      </c>
      <c r="B20" s="104" t="s">
        <v>42</v>
      </c>
      <c r="C20" s="104" t="s">
        <v>77</v>
      </c>
      <c r="D20" s="34">
        <v>21</v>
      </c>
      <c r="E20" s="104" t="s">
        <v>34</v>
      </c>
      <c r="F20" s="104"/>
      <c r="G20" s="104" t="s">
        <v>78</v>
      </c>
      <c r="H20" s="104" t="s">
        <v>36</v>
      </c>
      <c r="I20" s="104" t="s">
        <v>79</v>
      </c>
      <c r="J20" s="104" t="s">
        <v>79</v>
      </c>
      <c r="K20" s="104" t="s">
        <v>80</v>
      </c>
      <c r="L20" s="104" t="s">
        <v>39</v>
      </c>
      <c r="M20" s="109">
        <v>2018</v>
      </c>
      <c r="N20" s="104" t="s">
        <v>81</v>
      </c>
      <c r="O20" s="109">
        <v>89806414370</v>
      </c>
      <c r="P20" s="104"/>
      <c r="Q20" s="115">
        <v>1</v>
      </c>
      <c r="R20" s="111"/>
      <c r="S20" s="112"/>
      <c r="T20" s="106"/>
      <c r="U20" s="107"/>
      <c r="V20" s="105"/>
      <c r="W20" s="108">
        <v>1</v>
      </c>
      <c r="X20" s="105"/>
      <c r="Y20" s="108">
        <v>1</v>
      </c>
      <c r="Z20" s="105"/>
      <c r="AA20" s="105"/>
    </row>
    <row r="21" spans="1:27" hidden="1" x14ac:dyDescent="0.25">
      <c r="A21" s="114"/>
      <c r="B21" s="104"/>
      <c r="C21" s="104"/>
      <c r="D21" s="35" t="s">
        <v>82</v>
      </c>
      <c r="E21" s="104"/>
      <c r="F21" s="104"/>
      <c r="G21" s="104"/>
      <c r="H21" s="104"/>
      <c r="I21" s="104"/>
      <c r="J21" s="104"/>
      <c r="K21" s="104"/>
      <c r="L21" s="104"/>
      <c r="M21" s="104"/>
      <c r="N21" s="104"/>
      <c r="O21" s="104"/>
      <c r="P21" s="104"/>
      <c r="Q21" s="110"/>
      <c r="R21" s="111"/>
      <c r="S21" s="112"/>
      <c r="T21" s="106"/>
      <c r="U21" s="107"/>
      <c r="V21" s="105"/>
      <c r="W21" s="105"/>
      <c r="X21" s="105"/>
      <c r="Y21" s="105"/>
      <c r="Z21" s="105"/>
      <c r="AA21" s="105"/>
    </row>
    <row r="22" spans="1:27" hidden="1" x14ac:dyDescent="0.25">
      <c r="A22" s="113">
        <v>8</v>
      </c>
      <c r="B22" s="104" t="s">
        <v>42</v>
      </c>
      <c r="C22" s="104" t="s">
        <v>83</v>
      </c>
      <c r="D22" s="34">
        <v>20</v>
      </c>
      <c r="E22" s="104" t="s">
        <v>84</v>
      </c>
      <c r="F22" s="104"/>
      <c r="G22" s="104" t="s">
        <v>78</v>
      </c>
      <c r="H22" s="104" t="s">
        <v>36</v>
      </c>
      <c r="I22" s="104" t="s">
        <v>85</v>
      </c>
      <c r="J22" s="104" t="s">
        <v>85</v>
      </c>
      <c r="K22" s="104" t="s">
        <v>86</v>
      </c>
      <c r="L22" s="104" t="s">
        <v>39</v>
      </c>
      <c r="M22" s="109">
        <v>2017</v>
      </c>
      <c r="N22" s="104" t="s">
        <v>87</v>
      </c>
      <c r="O22" s="109">
        <v>89157362774</v>
      </c>
      <c r="P22" s="104"/>
      <c r="Q22" s="110"/>
      <c r="R22" s="111"/>
      <c r="S22" s="112"/>
      <c r="T22" s="106"/>
      <c r="U22" s="107"/>
      <c r="V22" s="105"/>
      <c r="W22" s="108">
        <v>1</v>
      </c>
      <c r="X22" s="105"/>
      <c r="Y22" s="105"/>
      <c r="Z22" s="105"/>
      <c r="AA22" s="105"/>
    </row>
    <row r="23" spans="1:27" hidden="1" x14ac:dyDescent="0.25">
      <c r="A23" s="114"/>
      <c r="B23" s="104"/>
      <c r="C23" s="104"/>
      <c r="D23" s="35" t="s">
        <v>82</v>
      </c>
      <c r="E23" s="104"/>
      <c r="F23" s="104"/>
      <c r="G23" s="104"/>
      <c r="H23" s="104"/>
      <c r="I23" s="104"/>
      <c r="J23" s="104"/>
      <c r="K23" s="104"/>
      <c r="L23" s="104"/>
      <c r="M23" s="104"/>
      <c r="N23" s="104"/>
      <c r="O23" s="104"/>
      <c r="P23" s="104"/>
      <c r="Q23" s="110"/>
      <c r="R23" s="111"/>
      <c r="S23" s="112"/>
      <c r="T23" s="106"/>
      <c r="U23" s="107"/>
      <c r="V23" s="105"/>
      <c r="W23" s="105"/>
      <c r="X23" s="105"/>
      <c r="Y23" s="105"/>
      <c r="Z23" s="105"/>
      <c r="AA23" s="105"/>
    </row>
    <row r="24" spans="1:27" x14ac:dyDescent="0.25">
      <c r="A24" s="113">
        <v>9</v>
      </c>
      <c r="B24" s="104" t="s">
        <v>42</v>
      </c>
      <c r="C24" s="104" t="s">
        <v>88</v>
      </c>
      <c r="D24" s="34">
        <v>6</v>
      </c>
      <c r="E24" s="104" t="s">
        <v>89</v>
      </c>
      <c r="F24" s="104"/>
      <c r="G24" s="104" t="s">
        <v>78</v>
      </c>
      <c r="H24" s="104" t="s">
        <v>36</v>
      </c>
      <c r="I24" s="104" t="s">
        <v>90</v>
      </c>
      <c r="J24" s="104" t="s">
        <v>90</v>
      </c>
      <c r="K24" s="104" t="s">
        <v>91</v>
      </c>
      <c r="L24" s="117" t="s">
        <v>49</v>
      </c>
      <c r="M24" s="109">
        <v>2018</v>
      </c>
      <c r="N24" s="104" t="s">
        <v>92</v>
      </c>
      <c r="O24" s="109">
        <v>89607007087</v>
      </c>
      <c r="P24" s="104"/>
      <c r="Q24" s="115">
        <v>1</v>
      </c>
      <c r="R24" s="115">
        <v>1</v>
      </c>
      <c r="S24" s="116"/>
      <c r="T24" s="116"/>
      <c r="U24" s="116"/>
      <c r="V24" s="116"/>
      <c r="W24" s="116"/>
      <c r="X24" s="108">
        <v>1</v>
      </c>
      <c r="Y24" s="105"/>
      <c r="Z24" s="105"/>
      <c r="AA24" s="105"/>
    </row>
    <row r="25" spans="1:27" hidden="1" x14ac:dyDescent="0.25">
      <c r="A25" s="114"/>
      <c r="B25" s="104"/>
      <c r="C25" s="104"/>
      <c r="D25" s="35" t="s">
        <v>82</v>
      </c>
      <c r="E25" s="104"/>
      <c r="F25" s="104"/>
      <c r="G25" s="104"/>
      <c r="H25" s="104"/>
      <c r="I25" s="104"/>
      <c r="J25" s="104"/>
      <c r="K25" s="104"/>
      <c r="L25" s="104"/>
      <c r="M25" s="104"/>
      <c r="N25" s="104"/>
      <c r="O25" s="104"/>
      <c r="P25" s="104"/>
      <c r="Q25" s="110"/>
      <c r="R25" s="111"/>
      <c r="S25" s="112"/>
      <c r="T25" s="106"/>
      <c r="U25" s="107"/>
      <c r="V25" s="105"/>
      <c r="W25" s="105"/>
      <c r="X25" s="105"/>
      <c r="Y25" s="105"/>
      <c r="Z25" s="105"/>
      <c r="AA25" s="105"/>
    </row>
    <row r="26" spans="1:27" hidden="1" x14ac:dyDescent="0.25">
      <c r="A26" s="113">
        <v>10</v>
      </c>
      <c r="B26" s="104" t="s">
        <v>42</v>
      </c>
      <c r="C26" s="104" t="s">
        <v>93</v>
      </c>
      <c r="D26" s="34">
        <v>18</v>
      </c>
      <c r="E26" s="104" t="s">
        <v>94</v>
      </c>
      <c r="F26" s="104"/>
      <c r="G26" s="104" t="s">
        <v>95</v>
      </c>
      <c r="H26" s="104" t="s">
        <v>36</v>
      </c>
      <c r="I26" s="104" t="s">
        <v>96</v>
      </c>
      <c r="J26" s="104" t="s">
        <v>96</v>
      </c>
      <c r="K26" s="104" t="s">
        <v>97</v>
      </c>
      <c r="L26" s="104" t="s">
        <v>39</v>
      </c>
      <c r="M26" s="109">
        <v>2017</v>
      </c>
      <c r="N26" s="104" t="s">
        <v>98</v>
      </c>
      <c r="O26" s="109">
        <v>89201507123</v>
      </c>
      <c r="P26" s="104"/>
      <c r="Q26" s="110"/>
      <c r="R26" s="111"/>
      <c r="S26" s="112"/>
      <c r="T26" s="120">
        <v>1</v>
      </c>
      <c r="U26" s="107"/>
      <c r="V26" s="105"/>
      <c r="W26" s="105"/>
      <c r="X26" s="108">
        <v>1</v>
      </c>
      <c r="Y26" s="108">
        <v>1</v>
      </c>
      <c r="Z26" s="105"/>
      <c r="AA26" s="105"/>
    </row>
    <row r="27" spans="1:27" hidden="1" x14ac:dyDescent="0.25">
      <c r="A27" s="114"/>
      <c r="B27" s="104"/>
      <c r="C27" s="104"/>
      <c r="D27" s="35" t="s">
        <v>99</v>
      </c>
      <c r="E27" s="104"/>
      <c r="F27" s="104"/>
      <c r="G27" s="104"/>
      <c r="H27" s="104"/>
      <c r="I27" s="104"/>
      <c r="J27" s="104"/>
      <c r="K27" s="104"/>
      <c r="L27" s="104"/>
      <c r="M27" s="104"/>
      <c r="N27" s="104"/>
      <c r="O27" s="104"/>
      <c r="P27" s="104"/>
      <c r="Q27" s="110"/>
      <c r="R27" s="111"/>
      <c r="S27" s="112"/>
      <c r="T27" s="106"/>
      <c r="U27" s="107"/>
      <c r="V27" s="105"/>
      <c r="W27" s="105"/>
      <c r="X27" s="105"/>
      <c r="Y27" s="105"/>
      <c r="Z27" s="105"/>
      <c r="AA27" s="105"/>
    </row>
    <row r="28" spans="1:27" hidden="1" x14ac:dyDescent="0.25">
      <c r="A28" s="113">
        <v>11</v>
      </c>
      <c r="B28" s="104" t="s">
        <v>42</v>
      </c>
      <c r="C28" s="104" t="s">
        <v>100</v>
      </c>
      <c r="D28" s="34">
        <v>3</v>
      </c>
      <c r="E28" s="104"/>
      <c r="F28" s="104"/>
      <c r="G28" s="104" t="s">
        <v>101</v>
      </c>
      <c r="H28" s="104" t="s">
        <v>36</v>
      </c>
      <c r="I28" s="104" t="s">
        <v>102</v>
      </c>
      <c r="J28" s="104" t="s">
        <v>103</v>
      </c>
      <c r="K28" s="104" t="s">
        <v>104</v>
      </c>
      <c r="L28" s="104" t="s">
        <v>39</v>
      </c>
      <c r="M28" s="109">
        <v>2017</v>
      </c>
      <c r="N28" s="104" t="s">
        <v>105</v>
      </c>
      <c r="O28" s="109">
        <v>89038097111</v>
      </c>
      <c r="P28" s="104"/>
      <c r="Q28" s="110"/>
      <c r="R28" s="111"/>
      <c r="S28" s="112"/>
      <c r="T28" s="120">
        <v>1</v>
      </c>
      <c r="U28" s="107"/>
      <c r="V28" s="105"/>
      <c r="W28" s="108">
        <v>1</v>
      </c>
      <c r="X28" s="105"/>
      <c r="Y28" s="108">
        <v>1</v>
      </c>
      <c r="Z28" s="105"/>
      <c r="AA28" s="105"/>
    </row>
    <row r="29" spans="1:27" hidden="1" x14ac:dyDescent="0.25">
      <c r="A29" s="114"/>
      <c r="B29" s="104"/>
      <c r="C29" s="104"/>
      <c r="D29" s="35" t="s">
        <v>106</v>
      </c>
      <c r="E29" s="104"/>
      <c r="F29" s="104"/>
      <c r="G29" s="104"/>
      <c r="H29" s="104"/>
      <c r="I29" s="104"/>
      <c r="J29" s="104"/>
      <c r="K29" s="104"/>
      <c r="L29" s="104"/>
      <c r="M29" s="104"/>
      <c r="N29" s="104"/>
      <c r="O29" s="104"/>
      <c r="P29" s="104"/>
      <c r="Q29" s="110"/>
      <c r="R29" s="111"/>
      <c r="S29" s="112"/>
      <c r="T29" s="106"/>
      <c r="U29" s="107"/>
      <c r="V29" s="105"/>
      <c r="W29" s="105"/>
      <c r="X29" s="105"/>
      <c r="Y29" s="105"/>
      <c r="Z29" s="105"/>
      <c r="AA29" s="105"/>
    </row>
    <row r="30" spans="1:27" hidden="1" x14ac:dyDescent="0.25">
      <c r="A30" s="113">
        <v>12</v>
      </c>
      <c r="B30" s="104" t="s">
        <v>42</v>
      </c>
      <c r="C30" s="104" t="s">
        <v>107</v>
      </c>
      <c r="D30" s="34">
        <v>2</v>
      </c>
      <c r="E30" s="104" t="s">
        <v>53</v>
      </c>
      <c r="F30" s="104"/>
      <c r="G30" s="104" t="s">
        <v>101</v>
      </c>
      <c r="H30" s="104" t="s">
        <v>36</v>
      </c>
      <c r="I30" s="104" t="s">
        <v>108</v>
      </c>
      <c r="J30" s="104" t="s">
        <v>108</v>
      </c>
      <c r="K30" s="104" t="s">
        <v>109</v>
      </c>
      <c r="L30" s="104" t="s">
        <v>39</v>
      </c>
      <c r="M30" s="109">
        <v>2013</v>
      </c>
      <c r="N30" s="104" t="s">
        <v>110</v>
      </c>
      <c r="O30" s="109">
        <v>89157382343</v>
      </c>
      <c r="P30" s="104"/>
      <c r="Q30" s="115">
        <v>1</v>
      </c>
      <c r="R30" s="121">
        <v>1</v>
      </c>
      <c r="S30" s="112"/>
      <c r="T30" s="106"/>
      <c r="U30" s="119">
        <v>1</v>
      </c>
      <c r="V30" s="108">
        <v>1</v>
      </c>
      <c r="W30" s="108">
        <v>1</v>
      </c>
      <c r="X30" s="105"/>
      <c r="Y30" s="108">
        <v>1</v>
      </c>
      <c r="Z30" s="105"/>
      <c r="AA30" s="105"/>
    </row>
    <row r="31" spans="1:27" hidden="1" x14ac:dyDescent="0.25">
      <c r="A31" s="114"/>
      <c r="B31" s="104"/>
      <c r="C31" s="104"/>
      <c r="D31" s="35" t="s">
        <v>106</v>
      </c>
      <c r="E31" s="104"/>
      <c r="F31" s="104"/>
      <c r="G31" s="104"/>
      <c r="H31" s="104"/>
      <c r="I31" s="104"/>
      <c r="J31" s="104"/>
      <c r="K31" s="104"/>
      <c r="L31" s="104"/>
      <c r="M31" s="104"/>
      <c r="N31" s="104"/>
      <c r="O31" s="104"/>
      <c r="P31" s="104"/>
      <c r="Q31" s="110"/>
      <c r="R31" s="111"/>
      <c r="S31" s="112"/>
      <c r="T31" s="106"/>
      <c r="U31" s="107"/>
      <c r="V31" s="105"/>
      <c r="W31" s="105"/>
      <c r="X31" s="105"/>
      <c r="Y31" s="105"/>
      <c r="Z31" s="105"/>
      <c r="AA31" s="105"/>
    </row>
    <row r="32" spans="1:27" hidden="1" x14ac:dyDescent="0.25">
      <c r="A32" s="97" t="s">
        <v>111</v>
      </c>
      <c r="B32" s="97"/>
      <c r="C32" s="97"/>
      <c r="D32" s="97"/>
      <c r="E32" s="97"/>
      <c r="F32" s="97"/>
      <c r="G32" s="97"/>
      <c r="H32" s="97"/>
      <c r="I32" s="97"/>
      <c r="J32" s="97"/>
      <c r="K32" s="97"/>
      <c r="L32" s="97"/>
      <c r="M32" s="97"/>
      <c r="N32" s="97"/>
      <c r="O32" s="97"/>
      <c r="P32" s="97"/>
      <c r="Q32" s="36"/>
      <c r="R32" s="62"/>
      <c r="S32" s="66"/>
      <c r="T32" s="71"/>
      <c r="U32" s="76"/>
      <c r="V32" s="29"/>
      <c r="W32" s="29"/>
      <c r="X32" s="29"/>
      <c r="Y32" s="29"/>
      <c r="Z32" s="29"/>
      <c r="AA32" s="29"/>
    </row>
    <row r="33" spans="1:27" s="42" customFormat="1" ht="15.75" hidden="1" x14ac:dyDescent="0.25">
      <c r="A33" s="38" t="s">
        <v>32</v>
      </c>
      <c r="B33" s="39">
        <v>4</v>
      </c>
      <c r="C33" s="38"/>
      <c r="D33" s="38"/>
      <c r="E33" s="38"/>
      <c r="F33" s="38"/>
      <c r="G33" s="38"/>
      <c r="H33" s="38"/>
      <c r="I33" s="38"/>
      <c r="J33" s="38"/>
      <c r="K33" s="38"/>
      <c r="L33" s="38"/>
      <c r="M33" s="38"/>
      <c r="N33" s="38"/>
      <c r="O33" s="38"/>
      <c r="P33" s="38"/>
      <c r="Q33" s="60">
        <v>1</v>
      </c>
      <c r="R33" s="64">
        <v>3</v>
      </c>
      <c r="S33" s="69"/>
      <c r="T33" s="74"/>
      <c r="U33" s="78">
        <v>3</v>
      </c>
      <c r="V33" s="40">
        <v>1</v>
      </c>
      <c r="W33" s="40">
        <v>4</v>
      </c>
      <c r="X33" s="41"/>
      <c r="Y33" s="40">
        <v>4</v>
      </c>
      <c r="Z33" s="40">
        <v>2</v>
      </c>
      <c r="AA33" s="41"/>
    </row>
    <row r="34" spans="1:27" hidden="1" x14ac:dyDescent="0.25">
      <c r="A34" s="113">
        <v>13</v>
      </c>
      <c r="B34" s="104" t="s">
        <v>111</v>
      </c>
      <c r="C34" s="104" t="s">
        <v>112</v>
      </c>
      <c r="D34" s="34">
        <v>27</v>
      </c>
      <c r="E34" s="104" t="s">
        <v>53</v>
      </c>
      <c r="F34" s="104"/>
      <c r="G34" s="104" t="s">
        <v>113</v>
      </c>
      <c r="H34" s="104" t="s">
        <v>36</v>
      </c>
      <c r="I34" s="104" t="s">
        <v>114</v>
      </c>
      <c r="J34" s="104" t="s">
        <v>115</v>
      </c>
      <c r="K34" s="104" t="s">
        <v>116</v>
      </c>
      <c r="L34" s="104" t="s">
        <v>39</v>
      </c>
      <c r="M34" s="109">
        <v>2011</v>
      </c>
      <c r="N34" s="104" t="s">
        <v>117</v>
      </c>
      <c r="O34" s="109">
        <v>89108471638</v>
      </c>
      <c r="P34" s="104"/>
      <c r="Q34" s="115">
        <v>1</v>
      </c>
      <c r="R34" s="121">
        <v>1</v>
      </c>
      <c r="S34" s="112"/>
      <c r="T34" s="106"/>
      <c r="U34" s="119">
        <v>1</v>
      </c>
      <c r="V34" s="105"/>
      <c r="W34" s="108">
        <v>1</v>
      </c>
      <c r="X34" s="105"/>
      <c r="Y34" s="108">
        <v>1</v>
      </c>
      <c r="Z34" s="108">
        <v>1</v>
      </c>
      <c r="AA34" s="105"/>
    </row>
    <row r="35" spans="1:27" hidden="1" x14ac:dyDescent="0.25">
      <c r="A35" s="114"/>
      <c r="B35" s="104"/>
      <c r="C35" s="104"/>
      <c r="D35" s="35" t="s">
        <v>118</v>
      </c>
      <c r="E35" s="104"/>
      <c r="F35" s="104"/>
      <c r="G35" s="104"/>
      <c r="H35" s="104"/>
      <c r="I35" s="104"/>
      <c r="J35" s="104"/>
      <c r="K35" s="104"/>
      <c r="L35" s="104"/>
      <c r="M35" s="104"/>
      <c r="N35" s="104"/>
      <c r="O35" s="104"/>
      <c r="P35" s="104"/>
      <c r="Q35" s="110"/>
      <c r="R35" s="111"/>
      <c r="S35" s="112"/>
      <c r="T35" s="106"/>
      <c r="U35" s="107"/>
      <c r="V35" s="105"/>
      <c r="W35" s="105"/>
      <c r="X35" s="105"/>
      <c r="Y35" s="105"/>
      <c r="Z35" s="105"/>
      <c r="AA35" s="105"/>
    </row>
    <row r="36" spans="1:27" hidden="1" x14ac:dyDescent="0.25">
      <c r="A36" s="113">
        <v>14</v>
      </c>
      <c r="B36" s="104" t="s">
        <v>111</v>
      </c>
      <c r="C36" s="104" t="s">
        <v>119</v>
      </c>
      <c r="D36" s="34">
        <v>25</v>
      </c>
      <c r="E36" s="104" t="s">
        <v>34</v>
      </c>
      <c r="F36" s="104"/>
      <c r="G36" s="104" t="s">
        <v>120</v>
      </c>
      <c r="H36" s="104" t="s">
        <v>36</v>
      </c>
      <c r="I36" s="104" t="s">
        <v>121</v>
      </c>
      <c r="J36" s="104" t="s">
        <v>121</v>
      </c>
      <c r="K36" s="104" t="s">
        <v>122</v>
      </c>
      <c r="L36" s="104" t="s">
        <v>39</v>
      </c>
      <c r="M36" s="109">
        <v>2018</v>
      </c>
      <c r="N36" s="104" t="s">
        <v>123</v>
      </c>
      <c r="O36" s="109">
        <v>89157422690</v>
      </c>
      <c r="P36" s="104"/>
      <c r="Q36" s="110"/>
      <c r="R36" s="121">
        <v>1</v>
      </c>
      <c r="S36" s="112"/>
      <c r="T36" s="106"/>
      <c r="U36" s="119">
        <v>1</v>
      </c>
      <c r="V36" s="108">
        <v>1</v>
      </c>
      <c r="W36" s="108">
        <v>1</v>
      </c>
      <c r="X36" s="105"/>
      <c r="Y36" s="108">
        <v>1</v>
      </c>
      <c r="Z36" s="108">
        <v>1</v>
      </c>
      <c r="AA36" s="105"/>
    </row>
    <row r="37" spans="1:27" hidden="1" x14ac:dyDescent="0.25">
      <c r="A37" s="114"/>
      <c r="B37" s="104"/>
      <c r="C37" s="104"/>
      <c r="D37" s="35" t="s">
        <v>124</v>
      </c>
      <c r="E37" s="104"/>
      <c r="F37" s="104"/>
      <c r="G37" s="104"/>
      <c r="H37" s="104"/>
      <c r="I37" s="104"/>
      <c r="J37" s="104"/>
      <c r="K37" s="104"/>
      <c r="L37" s="104"/>
      <c r="M37" s="104"/>
      <c r="N37" s="104"/>
      <c r="O37" s="104"/>
      <c r="P37" s="104"/>
      <c r="Q37" s="110"/>
      <c r="R37" s="111"/>
      <c r="S37" s="112"/>
      <c r="T37" s="106"/>
      <c r="U37" s="107"/>
      <c r="V37" s="105"/>
      <c r="W37" s="105"/>
      <c r="X37" s="105"/>
      <c r="Y37" s="105"/>
      <c r="Z37" s="105"/>
      <c r="AA37" s="105"/>
    </row>
    <row r="38" spans="1:27" hidden="1" x14ac:dyDescent="0.25">
      <c r="A38" s="113">
        <v>15</v>
      </c>
      <c r="B38" s="104" t="s">
        <v>111</v>
      </c>
      <c r="C38" s="104" t="s">
        <v>125</v>
      </c>
      <c r="D38" s="34">
        <v>16</v>
      </c>
      <c r="E38" s="104"/>
      <c r="F38" s="104"/>
      <c r="G38" s="104" t="s">
        <v>126</v>
      </c>
      <c r="H38" s="104"/>
      <c r="I38" s="104" t="s">
        <v>127</v>
      </c>
      <c r="J38" s="104" t="s">
        <v>127</v>
      </c>
      <c r="K38" s="104" t="s">
        <v>128</v>
      </c>
      <c r="L38" s="104" t="s">
        <v>39</v>
      </c>
      <c r="M38" s="109">
        <v>2015</v>
      </c>
      <c r="N38" s="104" t="s">
        <v>129</v>
      </c>
      <c r="O38" s="109">
        <v>89040197686</v>
      </c>
      <c r="P38" s="104"/>
      <c r="Q38" s="110"/>
      <c r="R38" s="111"/>
      <c r="S38" s="112"/>
      <c r="T38" s="106"/>
      <c r="U38" s="119">
        <v>1</v>
      </c>
      <c r="V38" s="105"/>
      <c r="W38" s="108">
        <v>1</v>
      </c>
      <c r="X38" s="105"/>
      <c r="Y38" s="108">
        <v>1</v>
      </c>
      <c r="Z38" s="105"/>
      <c r="AA38" s="105"/>
    </row>
    <row r="39" spans="1:27" hidden="1" x14ac:dyDescent="0.25">
      <c r="A39" s="114"/>
      <c r="B39" s="104"/>
      <c r="C39" s="104"/>
      <c r="D39" s="35" t="s">
        <v>130</v>
      </c>
      <c r="E39" s="104"/>
      <c r="F39" s="104"/>
      <c r="G39" s="104"/>
      <c r="H39" s="104"/>
      <c r="I39" s="104"/>
      <c r="J39" s="104"/>
      <c r="K39" s="104"/>
      <c r="L39" s="104"/>
      <c r="M39" s="104"/>
      <c r="N39" s="104"/>
      <c r="O39" s="104"/>
      <c r="P39" s="104"/>
      <c r="Q39" s="110"/>
      <c r="R39" s="111"/>
      <c r="S39" s="112"/>
      <c r="T39" s="106"/>
      <c r="U39" s="107"/>
      <c r="V39" s="105"/>
      <c r="W39" s="105"/>
      <c r="X39" s="105"/>
      <c r="Y39" s="105"/>
      <c r="Z39" s="105"/>
      <c r="AA39" s="105"/>
    </row>
    <row r="40" spans="1:27" hidden="1" x14ac:dyDescent="0.25">
      <c r="A40" s="113">
        <v>16</v>
      </c>
      <c r="B40" s="104" t="s">
        <v>111</v>
      </c>
      <c r="C40" s="104" t="s">
        <v>131</v>
      </c>
      <c r="D40" s="34">
        <v>12</v>
      </c>
      <c r="E40" s="104"/>
      <c r="F40" s="104"/>
      <c r="G40" s="104" t="s">
        <v>132</v>
      </c>
      <c r="H40" s="104"/>
      <c r="I40" s="104" t="s">
        <v>133</v>
      </c>
      <c r="J40" s="104" t="s">
        <v>134</v>
      </c>
      <c r="K40" s="104" t="s">
        <v>135</v>
      </c>
      <c r="L40" s="104" t="s">
        <v>39</v>
      </c>
      <c r="M40" s="109">
        <v>2017</v>
      </c>
      <c r="N40" s="104" t="s">
        <v>136</v>
      </c>
      <c r="O40" s="109">
        <v>89611404466</v>
      </c>
      <c r="P40" s="104"/>
      <c r="Q40" s="110"/>
      <c r="R40" s="121">
        <v>1</v>
      </c>
      <c r="S40" s="112"/>
      <c r="T40" s="106"/>
      <c r="U40" s="107"/>
      <c r="V40" s="105"/>
      <c r="W40" s="108">
        <v>1</v>
      </c>
      <c r="X40" s="105"/>
      <c r="Y40" s="108">
        <v>1</v>
      </c>
      <c r="Z40" s="105"/>
      <c r="AA40" s="105"/>
    </row>
    <row r="41" spans="1:27" hidden="1" x14ac:dyDescent="0.25">
      <c r="A41" s="114"/>
      <c r="B41" s="104"/>
      <c r="C41" s="104"/>
      <c r="D41" s="35" t="s">
        <v>137</v>
      </c>
      <c r="E41" s="104"/>
      <c r="F41" s="104"/>
      <c r="G41" s="104"/>
      <c r="H41" s="104"/>
      <c r="I41" s="104"/>
      <c r="J41" s="104"/>
      <c r="K41" s="104"/>
      <c r="L41" s="104"/>
      <c r="M41" s="104"/>
      <c r="N41" s="104"/>
      <c r="O41" s="104"/>
      <c r="P41" s="104"/>
      <c r="Q41" s="110"/>
      <c r="R41" s="111"/>
      <c r="S41" s="112"/>
      <c r="T41" s="106"/>
      <c r="U41" s="107"/>
      <c r="V41" s="105"/>
      <c r="W41" s="105"/>
      <c r="X41" s="105"/>
      <c r="Y41" s="105"/>
      <c r="Z41" s="105"/>
      <c r="AA41" s="105"/>
    </row>
    <row r="42" spans="1:27" hidden="1" x14ac:dyDescent="0.25">
      <c r="A42" s="97" t="s">
        <v>138</v>
      </c>
      <c r="B42" s="97"/>
      <c r="C42" s="97"/>
      <c r="D42" s="97"/>
      <c r="E42" s="97"/>
      <c r="F42" s="97"/>
      <c r="G42" s="97"/>
      <c r="H42" s="97"/>
      <c r="I42" s="97"/>
      <c r="J42" s="97"/>
      <c r="K42" s="97"/>
      <c r="L42" s="97"/>
      <c r="M42" s="97"/>
      <c r="N42" s="97"/>
      <c r="O42" s="97"/>
      <c r="P42" s="97"/>
      <c r="Q42" s="36"/>
      <c r="R42" s="62"/>
      <c r="S42" s="66"/>
      <c r="T42" s="71"/>
      <c r="U42" s="76"/>
      <c r="V42" s="29"/>
      <c r="W42" s="29"/>
      <c r="X42" s="29"/>
      <c r="Y42" s="29"/>
      <c r="Z42" s="29"/>
      <c r="AA42" s="29"/>
    </row>
    <row r="43" spans="1:27" s="42" customFormat="1" ht="15.75" hidden="1" x14ac:dyDescent="0.25">
      <c r="A43" s="38" t="s">
        <v>32</v>
      </c>
      <c r="B43" s="39">
        <v>32</v>
      </c>
      <c r="C43" s="38"/>
      <c r="D43" s="38"/>
      <c r="E43" s="38"/>
      <c r="F43" s="38"/>
      <c r="G43" s="38"/>
      <c r="H43" s="38"/>
      <c r="I43" s="38"/>
      <c r="J43" s="38"/>
      <c r="K43" s="38"/>
      <c r="L43" s="38"/>
      <c r="M43" s="38"/>
      <c r="N43" s="38"/>
      <c r="O43" s="38"/>
      <c r="P43" s="38"/>
      <c r="Q43" s="60">
        <v>2</v>
      </c>
      <c r="R43" s="64">
        <v>21</v>
      </c>
      <c r="S43" s="68">
        <v>4</v>
      </c>
      <c r="T43" s="73">
        <v>1</v>
      </c>
      <c r="U43" s="78">
        <v>12</v>
      </c>
      <c r="V43" s="40">
        <v>12</v>
      </c>
      <c r="W43" s="40">
        <v>28</v>
      </c>
      <c r="X43" s="41"/>
      <c r="Y43" s="40">
        <v>27</v>
      </c>
      <c r="Z43" s="40">
        <v>2</v>
      </c>
      <c r="AA43" s="40">
        <v>4</v>
      </c>
    </row>
    <row r="44" spans="1:27" hidden="1" x14ac:dyDescent="0.25">
      <c r="A44" s="113">
        <v>17</v>
      </c>
      <c r="B44" s="104" t="s">
        <v>138</v>
      </c>
      <c r="C44" s="104" t="s">
        <v>139</v>
      </c>
      <c r="D44" s="34">
        <v>26</v>
      </c>
      <c r="E44" s="104" t="s">
        <v>34</v>
      </c>
      <c r="F44" s="104"/>
      <c r="G44" s="104" t="s">
        <v>120</v>
      </c>
      <c r="H44" s="104" t="s">
        <v>36</v>
      </c>
      <c r="I44" s="104" t="s">
        <v>102</v>
      </c>
      <c r="J44" s="104" t="s">
        <v>103</v>
      </c>
      <c r="K44" s="104" t="s">
        <v>140</v>
      </c>
      <c r="L44" s="104" t="s">
        <v>39</v>
      </c>
      <c r="M44" s="109">
        <v>2017</v>
      </c>
      <c r="N44" s="104" t="s">
        <v>105</v>
      </c>
      <c r="O44" s="109">
        <v>89038097111</v>
      </c>
      <c r="P44" s="104"/>
      <c r="Q44" s="110"/>
      <c r="R44" s="121">
        <v>1</v>
      </c>
      <c r="S44" s="112"/>
      <c r="T44" s="120">
        <v>1</v>
      </c>
      <c r="U44" s="107"/>
      <c r="V44" s="108">
        <v>1</v>
      </c>
      <c r="W44" s="108">
        <v>1</v>
      </c>
      <c r="X44" s="105"/>
      <c r="Y44" s="108">
        <v>1</v>
      </c>
      <c r="Z44" s="108">
        <v>1</v>
      </c>
      <c r="AA44" s="105"/>
    </row>
    <row r="45" spans="1:27" hidden="1" x14ac:dyDescent="0.25">
      <c r="A45" s="114"/>
      <c r="B45" s="104"/>
      <c r="C45" s="104"/>
      <c r="D45" s="35" t="s">
        <v>124</v>
      </c>
      <c r="E45" s="104"/>
      <c r="F45" s="104"/>
      <c r="G45" s="104"/>
      <c r="H45" s="104"/>
      <c r="I45" s="104"/>
      <c r="J45" s="104"/>
      <c r="K45" s="104"/>
      <c r="L45" s="104"/>
      <c r="M45" s="104"/>
      <c r="N45" s="104"/>
      <c r="O45" s="104"/>
      <c r="P45" s="104"/>
      <c r="Q45" s="110"/>
      <c r="R45" s="111"/>
      <c r="S45" s="112"/>
      <c r="T45" s="106"/>
      <c r="U45" s="107"/>
      <c r="V45" s="105"/>
      <c r="W45" s="105"/>
      <c r="X45" s="105"/>
      <c r="Y45" s="105"/>
      <c r="Z45" s="105"/>
      <c r="AA45" s="105"/>
    </row>
    <row r="46" spans="1:27" hidden="1" x14ac:dyDescent="0.25">
      <c r="A46" s="113">
        <v>18</v>
      </c>
      <c r="B46" s="104" t="s">
        <v>138</v>
      </c>
      <c r="C46" s="104" t="s">
        <v>141</v>
      </c>
      <c r="D46" s="34">
        <v>24</v>
      </c>
      <c r="E46" s="104" t="s">
        <v>142</v>
      </c>
      <c r="F46" s="104"/>
      <c r="G46" s="104" t="s">
        <v>45</v>
      </c>
      <c r="H46" s="104" t="s">
        <v>36</v>
      </c>
      <c r="I46" s="104" t="s">
        <v>143</v>
      </c>
      <c r="J46" s="104" t="s">
        <v>143</v>
      </c>
      <c r="K46" s="104" t="s">
        <v>144</v>
      </c>
      <c r="L46" s="104" t="s">
        <v>39</v>
      </c>
      <c r="M46" s="109">
        <v>2017</v>
      </c>
      <c r="N46" s="104" t="s">
        <v>145</v>
      </c>
      <c r="O46" s="109">
        <v>89206839936</v>
      </c>
      <c r="P46" s="104"/>
      <c r="Q46" s="110"/>
      <c r="R46" s="121">
        <v>1</v>
      </c>
      <c r="S46" s="112"/>
      <c r="T46" s="106"/>
      <c r="U46" s="119">
        <v>1</v>
      </c>
      <c r="V46" s="108">
        <v>1</v>
      </c>
      <c r="W46" s="108">
        <v>1</v>
      </c>
      <c r="X46" s="105"/>
      <c r="Y46" s="105"/>
      <c r="Z46" s="105"/>
      <c r="AA46" s="108">
        <v>1</v>
      </c>
    </row>
    <row r="47" spans="1:27" hidden="1" x14ac:dyDescent="0.25">
      <c r="A47" s="114"/>
      <c r="B47" s="104"/>
      <c r="C47" s="104"/>
      <c r="D47" s="35" t="s">
        <v>51</v>
      </c>
      <c r="E47" s="104"/>
      <c r="F47" s="104"/>
      <c r="G47" s="104"/>
      <c r="H47" s="104"/>
      <c r="I47" s="104"/>
      <c r="J47" s="104"/>
      <c r="K47" s="104"/>
      <c r="L47" s="104"/>
      <c r="M47" s="104"/>
      <c r="N47" s="104"/>
      <c r="O47" s="104"/>
      <c r="P47" s="104"/>
      <c r="Q47" s="110"/>
      <c r="R47" s="111"/>
      <c r="S47" s="112"/>
      <c r="T47" s="106"/>
      <c r="U47" s="107"/>
      <c r="V47" s="105"/>
      <c r="W47" s="105"/>
      <c r="X47" s="105"/>
      <c r="Y47" s="105"/>
      <c r="Z47" s="105"/>
      <c r="AA47" s="105"/>
    </row>
    <row r="48" spans="1:27" hidden="1" x14ac:dyDescent="0.25">
      <c r="A48" s="113">
        <v>19</v>
      </c>
      <c r="B48" s="104" t="s">
        <v>138</v>
      </c>
      <c r="C48" s="104" t="s">
        <v>146</v>
      </c>
      <c r="D48" s="34">
        <v>19</v>
      </c>
      <c r="E48" s="104" t="s">
        <v>34</v>
      </c>
      <c r="F48" s="104"/>
      <c r="G48" s="104" t="s">
        <v>147</v>
      </c>
      <c r="H48" s="104" t="s">
        <v>36</v>
      </c>
      <c r="I48" s="104" t="s">
        <v>148</v>
      </c>
      <c r="J48" s="104" t="s">
        <v>149</v>
      </c>
      <c r="K48" s="104" t="s">
        <v>150</v>
      </c>
      <c r="L48" s="104" t="s">
        <v>39</v>
      </c>
      <c r="M48" s="109">
        <v>2016</v>
      </c>
      <c r="N48" s="104" t="s">
        <v>151</v>
      </c>
      <c r="O48" s="109">
        <v>89038097805</v>
      </c>
      <c r="P48" s="104"/>
      <c r="Q48" s="110"/>
      <c r="R48" s="111"/>
      <c r="S48" s="112"/>
      <c r="T48" s="106"/>
      <c r="U48" s="119">
        <v>1</v>
      </c>
      <c r="V48" s="108">
        <v>1</v>
      </c>
      <c r="W48" s="108">
        <v>1</v>
      </c>
      <c r="X48" s="105"/>
      <c r="Y48" s="108">
        <v>1</v>
      </c>
      <c r="Z48" s="108">
        <v>1</v>
      </c>
      <c r="AA48" s="105"/>
    </row>
    <row r="49" spans="1:27" hidden="1" x14ac:dyDescent="0.25">
      <c r="A49" s="114"/>
      <c r="B49" s="104"/>
      <c r="C49" s="104"/>
      <c r="D49" s="35" t="s">
        <v>152</v>
      </c>
      <c r="E49" s="104"/>
      <c r="F49" s="104"/>
      <c r="G49" s="104"/>
      <c r="H49" s="104"/>
      <c r="I49" s="104"/>
      <c r="J49" s="104"/>
      <c r="K49" s="104"/>
      <c r="L49" s="104"/>
      <c r="M49" s="104"/>
      <c r="N49" s="104"/>
      <c r="O49" s="104"/>
      <c r="P49" s="104"/>
      <c r="Q49" s="110"/>
      <c r="R49" s="111"/>
      <c r="S49" s="112"/>
      <c r="T49" s="106"/>
      <c r="U49" s="107"/>
      <c r="V49" s="105"/>
      <c r="W49" s="105"/>
      <c r="X49" s="105"/>
      <c r="Y49" s="105"/>
      <c r="Z49" s="105"/>
      <c r="AA49" s="105"/>
    </row>
    <row r="50" spans="1:27" hidden="1" x14ac:dyDescent="0.25">
      <c r="A50" s="113">
        <v>20</v>
      </c>
      <c r="B50" s="104" t="s">
        <v>138</v>
      </c>
      <c r="C50" s="104" t="s">
        <v>153</v>
      </c>
      <c r="D50" s="34">
        <v>5</v>
      </c>
      <c r="E50" s="104"/>
      <c r="F50" s="104"/>
      <c r="G50" s="104" t="s">
        <v>154</v>
      </c>
      <c r="H50" s="104" t="s">
        <v>36</v>
      </c>
      <c r="I50" s="104" t="s">
        <v>155</v>
      </c>
      <c r="J50" s="104" t="s">
        <v>155</v>
      </c>
      <c r="K50" s="104" t="s">
        <v>156</v>
      </c>
      <c r="L50" s="104" t="s">
        <v>39</v>
      </c>
      <c r="M50" s="109">
        <v>2012</v>
      </c>
      <c r="N50" s="104" t="s">
        <v>157</v>
      </c>
      <c r="O50" s="109">
        <v>89157089522</v>
      </c>
      <c r="P50" s="104"/>
      <c r="Q50" s="110"/>
      <c r="R50" s="121">
        <v>1</v>
      </c>
      <c r="S50" s="112"/>
      <c r="T50" s="106"/>
      <c r="U50" s="107"/>
      <c r="V50" s="105"/>
      <c r="W50" s="108">
        <v>1</v>
      </c>
      <c r="X50" s="105"/>
      <c r="Y50" s="108">
        <v>1</v>
      </c>
      <c r="Z50" s="105"/>
      <c r="AA50" s="105"/>
    </row>
    <row r="51" spans="1:27" hidden="1" x14ac:dyDescent="0.25">
      <c r="A51" s="114"/>
      <c r="B51" s="104"/>
      <c r="C51" s="104"/>
      <c r="D51" s="35" t="s">
        <v>158</v>
      </c>
      <c r="E51" s="104"/>
      <c r="F51" s="104"/>
      <c r="G51" s="104"/>
      <c r="H51" s="104"/>
      <c r="I51" s="104"/>
      <c r="J51" s="104"/>
      <c r="K51" s="104"/>
      <c r="L51" s="104"/>
      <c r="M51" s="104"/>
      <c r="N51" s="104"/>
      <c r="O51" s="104"/>
      <c r="P51" s="104"/>
      <c r="Q51" s="110"/>
      <c r="R51" s="111"/>
      <c r="S51" s="112"/>
      <c r="T51" s="106"/>
      <c r="U51" s="107"/>
      <c r="V51" s="105"/>
      <c r="W51" s="105"/>
      <c r="X51" s="105"/>
      <c r="Y51" s="105"/>
      <c r="Z51" s="105"/>
      <c r="AA51" s="105"/>
    </row>
    <row r="52" spans="1:27" x14ac:dyDescent="0.25">
      <c r="A52" s="113">
        <v>21</v>
      </c>
      <c r="B52" s="104" t="s">
        <v>138</v>
      </c>
      <c r="C52" s="104" t="s">
        <v>159</v>
      </c>
      <c r="D52" s="34">
        <v>6</v>
      </c>
      <c r="E52" s="104"/>
      <c r="F52" s="104"/>
      <c r="G52" s="104" t="s">
        <v>160</v>
      </c>
      <c r="H52" s="104" t="s">
        <v>36</v>
      </c>
      <c r="I52" s="104" t="s">
        <v>161</v>
      </c>
      <c r="J52" s="104" t="s">
        <v>161</v>
      </c>
      <c r="K52" s="104" t="s">
        <v>162</v>
      </c>
      <c r="L52" s="117" t="s">
        <v>49</v>
      </c>
      <c r="M52" s="109">
        <v>2018</v>
      </c>
      <c r="N52" s="104" t="s">
        <v>163</v>
      </c>
      <c r="O52" s="109">
        <v>89036950107</v>
      </c>
      <c r="P52" s="104"/>
      <c r="Q52" s="116"/>
      <c r="R52" s="115">
        <v>1</v>
      </c>
      <c r="S52" s="116"/>
      <c r="T52" s="116"/>
      <c r="U52" s="116"/>
      <c r="V52" s="116"/>
      <c r="W52" s="115">
        <v>1</v>
      </c>
      <c r="X52" s="105"/>
      <c r="Y52" s="108">
        <v>1</v>
      </c>
      <c r="Z52" s="105"/>
      <c r="AA52" s="105"/>
    </row>
    <row r="53" spans="1:27" hidden="1" x14ac:dyDescent="0.25">
      <c r="A53" s="114"/>
      <c r="B53" s="104"/>
      <c r="C53" s="104"/>
      <c r="D53" s="35" t="s">
        <v>164</v>
      </c>
      <c r="E53" s="104"/>
      <c r="F53" s="104"/>
      <c r="G53" s="104"/>
      <c r="H53" s="104"/>
      <c r="I53" s="104"/>
      <c r="J53" s="104"/>
      <c r="K53" s="104"/>
      <c r="L53" s="104"/>
      <c r="M53" s="104"/>
      <c r="N53" s="104"/>
      <c r="O53" s="104"/>
      <c r="P53" s="104"/>
      <c r="Q53" s="110"/>
      <c r="R53" s="111"/>
      <c r="S53" s="112"/>
      <c r="T53" s="106"/>
      <c r="U53" s="107"/>
      <c r="V53" s="105"/>
      <c r="W53" s="105"/>
      <c r="X53" s="105"/>
      <c r="Y53" s="105"/>
      <c r="Z53" s="105"/>
      <c r="AA53" s="105"/>
    </row>
    <row r="54" spans="1:27" hidden="1" x14ac:dyDescent="0.25">
      <c r="A54" s="113">
        <v>22</v>
      </c>
      <c r="B54" s="104" t="s">
        <v>138</v>
      </c>
      <c r="C54" s="104" t="s">
        <v>165</v>
      </c>
      <c r="D54" s="34">
        <v>4</v>
      </c>
      <c r="E54" s="104"/>
      <c r="F54" s="104"/>
      <c r="G54" s="104" t="s">
        <v>166</v>
      </c>
      <c r="H54" s="104" t="s">
        <v>36</v>
      </c>
      <c r="I54" s="104" t="s">
        <v>167</v>
      </c>
      <c r="J54" s="104" t="s">
        <v>167</v>
      </c>
      <c r="K54" s="104" t="s">
        <v>168</v>
      </c>
      <c r="L54" s="104" t="s">
        <v>39</v>
      </c>
      <c r="M54" s="109">
        <v>2005</v>
      </c>
      <c r="N54" s="104" t="s">
        <v>169</v>
      </c>
      <c r="O54" s="109">
        <v>89055939533</v>
      </c>
      <c r="P54" s="104"/>
      <c r="Q54" s="110"/>
      <c r="R54" s="121">
        <v>1</v>
      </c>
      <c r="S54" s="118">
        <v>1</v>
      </c>
      <c r="T54" s="106"/>
      <c r="U54" s="119">
        <v>1</v>
      </c>
      <c r="V54" s="108">
        <v>1</v>
      </c>
      <c r="W54" s="108">
        <v>1</v>
      </c>
      <c r="X54" s="105"/>
      <c r="Y54" s="108">
        <v>1</v>
      </c>
      <c r="Z54" s="105"/>
      <c r="AA54" s="105"/>
    </row>
    <row r="55" spans="1:27" hidden="1" x14ac:dyDescent="0.25">
      <c r="A55" s="114"/>
      <c r="B55" s="104"/>
      <c r="C55" s="104"/>
      <c r="D55" s="35" t="s">
        <v>170</v>
      </c>
      <c r="E55" s="104"/>
      <c r="F55" s="104"/>
      <c r="G55" s="104"/>
      <c r="H55" s="104"/>
      <c r="I55" s="104"/>
      <c r="J55" s="104"/>
      <c r="K55" s="104"/>
      <c r="L55" s="104"/>
      <c r="M55" s="104"/>
      <c r="N55" s="104"/>
      <c r="O55" s="104"/>
      <c r="P55" s="104"/>
      <c r="Q55" s="110"/>
      <c r="R55" s="111"/>
      <c r="S55" s="112"/>
      <c r="T55" s="106"/>
      <c r="U55" s="107"/>
      <c r="V55" s="105"/>
      <c r="W55" s="105"/>
      <c r="X55" s="105"/>
      <c r="Y55" s="105"/>
      <c r="Z55" s="105"/>
      <c r="AA55" s="105"/>
    </row>
    <row r="56" spans="1:27" x14ac:dyDescent="0.25">
      <c r="A56" s="113">
        <v>23</v>
      </c>
      <c r="B56" s="104" t="s">
        <v>138</v>
      </c>
      <c r="C56" s="104" t="s">
        <v>171</v>
      </c>
      <c r="D56" s="34">
        <v>1</v>
      </c>
      <c r="E56" s="104"/>
      <c r="F56" s="104"/>
      <c r="G56" s="104" t="s">
        <v>172</v>
      </c>
      <c r="H56" s="104" t="s">
        <v>36</v>
      </c>
      <c r="I56" s="104" t="s">
        <v>173</v>
      </c>
      <c r="J56" s="104" t="s">
        <v>173</v>
      </c>
      <c r="K56" s="104" t="s">
        <v>174</v>
      </c>
      <c r="L56" s="117" t="s">
        <v>49</v>
      </c>
      <c r="M56" s="109">
        <v>2018</v>
      </c>
      <c r="N56" s="104" t="s">
        <v>175</v>
      </c>
      <c r="O56" s="109">
        <v>89106477769</v>
      </c>
      <c r="P56" s="104"/>
      <c r="Q56" s="116"/>
      <c r="R56" s="116"/>
      <c r="S56" s="115">
        <v>1</v>
      </c>
      <c r="T56" s="116"/>
      <c r="U56" s="116"/>
      <c r="V56" s="116"/>
      <c r="W56" s="115">
        <v>1</v>
      </c>
      <c r="X56" s="105"/>
      <c r="Y56" s="108">
        <v>1</v>
      </c>
      <c r="Z56" s="105"/>
      <c r="AA56" s="105"/>
    </row>
    <row r="57" spans="1:27" hidden="1" x14ac:dyDescent="0.25">
      <c r="A57" s="114"/>
      <c r="B57" s="104"/>
      <c r="C57" s="104"/>
      <c r="D57" s="35" t="s">
        <v>176</v>
      </c>
      <c r="E57" s="104"/>
      <c r="F57" s="104"/>
      <c r="G57" s="104"/>
      <c r="H57" s="104"/>
      <c r="I57" s="104"/>
      <c r="J57" s="104"/>
      <c r="K57" s="104"/>
      <c r="L57" s="104"/>
      <c r="M57" s="104"/>
      <c r="N57" s="104"/>
      <c r="O57" s="104"/>
      <c r="P57" s="104"/>
      <c r="Q57" s="110"/>
      <c r="R57" s="111"/>
      <c r="S57" s="112"/>
      <c r="T57" s="106"/>
      <c r="U57" s="107"/>
      <c r="V57" s="105"/>
      <c r="W57" s="105"/>
      <c r="X57" s="105"/>
      <c r="Y57" s="105"/>
      <c r="Z57" s="105"/>
      <c r="AA57" s="105"/>
    </row>
    <row r="58" spans="1:27" hidden="1" x14ac:dyDescent="0.25">
      <c r="A58" s="113">
        <v>24</v>
      </c>
      <c r="B58" s="104" t="s">
        <v>138</v>
      </c>
      <c r="C58" s="104" t="s">
        <v>177</v>
      </c>
      <c r="D58" s="34">
        <v>2</v>
      </c>
      <c r="E58" s="104"/>
      <c r="F58" s="104"/>
      <c r="G58" s="104" t="s">
        <v>178</v>
      </c>
      <c r="H58" s="104"/>
      <c r="I58" s="104" t="s">
        <v>179</v>
      </c>
      <c r="J58" s="104" t="s">
        <v>179</v>
      </c>
      <c r="K58" s="104" t="s">
        <v>180</v>
      </c>
      <c r="L58" s="104" t="s">
        <v>39</v>
      </c>
      <c r="M58" s="109">
        <v>2014</v>
      </c>
      <c r="N58" s="104" t="s">
        <v>181</v>
      </c>
      <c r="O58" s="109">
        <v>89051050250</v>
      </c>
      <c r="P58" s="104"/>
      <c r="Q58" s="110"/>
      <c r="R58" s="111"/>
      <c r="S58" s="112"/>
      <c r="T58" s="106"/>
      <c r="U58" s="119">
        <v>1</v>
      </c>
      <c r="V58" s="108">
        <v>1</v>
      </c>
      <c r="W58" s="108">
        <v>1</v>
      </c>
      <c r="X58" s="105"/>
      <c r="Y58" s="108">
        <v>1</v>
      </c>
      <c r="Z58" s="105"/>
      <c r="AA58" s="105"/>
    </row>
    <row r="59" spans="1:27" hidden="1" x14ac:dyDescent="0.25">
      <c r="A59" s="114"/>
      <c r="B59" s="104"/>
      <c r="C59" s="104"/>
      <c r="D59" s="35" t="s">
        <v>182</v>
      </c>
      <c r="E59" s="104"/>
      <c r="F59" s="104"/>
      <c r="G59" s="104"/>
      <c r="H59" s="104"/>
      <c r="I59" s="104"/>
      <c r="J59" s="104"/>
      <c r="K59" s="104"/>
      <c r="L59" s="104"/>
      <c r="M59" s="104"/>
      <c r="N59" s="104"/>
      <c r="O59" s="104"/>
      <c r="P59" s="104"/>
      <c r="Q59" s="110"/>
      <c r="R59" s="111"/>
      <c r="S59" s="112"/>
      <c r="T59" s="106"/>
      <c r="U59" s="107"/>
      <c r="V59" s="105"/>
      <c r="W59" s="105"/>
      <c r="X59" s="105"/>
      <c r="Y59" s="105"/>
      <c r="Z59" s="105"/>
      <c r="AA59" s="105"/>
    </row>
    <row r="60" spans="1:27" hidden="1" x14ac:dyDescent="0.25">
      <c r="A60" s="113">
        <v>25</v>
      </c>
      <c r="B60" s="104" t="s">
        <v>138</v>
      </c>
      <c r="C60" s="104" t="s">
        <v>183</v>
      </c>
      <c r="D60" s="34">
        <v>1</v>
      </c>
      <c r="E60" s="104"/>
      <c r="F60" s="104"/>
      <c r="G60" s="104" t="s">
        <v>178</v>
      </c>
      <c r="H60" s="104"/>
      <c r="I60" s="104" t="s">
        <v>184</v>
      </c>
      <c r="J60" s="104" t="s">
        <v>184</v>
      </c>
      <c r="K60" s="104" t="s">
        <v>185</v>
      </c>
      <c r="L60" s="104" t="s">
        <v>39</v>
      </c>
      <c r="M60" s="109">
        <v>2018</v>
      </c>
      <c r="N60" s="104" t="s">
        <v>186</v>
      </c>
      <c r="O60" s="109">
        <v>89190671112</v>
      </c>
      <c r="P60" s="104"/>
      <c r="Q60" s="110"/>
      <c r="R60" s="121">
        <v>1</v>
      </c>
      <c r="S60" s="112"/>
      <c r="T60" s="106"/>
      <c r="U60" s="107"/>
      <c r="V60" s="105"/>
      <c r="W60" s="108">
        <v>1</v>
      </c>
      <c r="X60" s="105"/>
      <c r="Y60" s="108">
        <v>1</v>
      </c>
      <c r="Z60" s="105"/>
      <c r="AA60" s="105"/>
    </row>
    <row r="61" spans="1:27" hidden="1" x14ac:dyDescent="0.25">
      <c r="A61" s="114"/>
      <c r="B61" s="104"/>
      <c r="C61" s="104"/>
      <c r="D61" s="35" t="s">
        <v>182</v>
      </c>
      <c r="E61" s="104"/>
      <c r="F61" s="104"/>
      <c r="G61" s="104"/>
      <c r="H61" s="104"/>
      <c r="I61" s="104"/>
      <c r="J61" s="104"/>
      <c r="K61" s="104"/>
      <c r="L61" s="104"/>
      <c r="M61" s="104"/>
      <c r="N61" s="104"/>
      <c r="O61" s="104"/>
      <c r="P61" s="104"/>
      <c r="Q61" s="110"/>
      <c r="R61" s="111"/>
      <c r="S61" s="112"/>
      <c r="T61" s="106"/>
      <c r="U61" s="107"/>
      <c r="V61" s="105"/>
      <c r="W61" s="105"/>
      <c r="X61" s="105"/>
      <c r="Y61" s="105"/>
      <c r="Z61" s="105"/>
      <c r="AA61" s="105"/>
    </row>
    <row r="62" spans="1:27" x14ac:dyDescent="0.25">
      <c r="A62" s="113">
        <v>26</v>
      </c>
      <c r="B62" s="104" t="s">
        <v>138</v>
      </c>
      <c r="C62" s="104" t="s">
        <v>187</v>
      </c>
      <c r="D62" s="34">
        <v>10</v>
      </c>
      <c r="E62" s="104"/>
      <c r="F62" s="104"/>
      <c r="G62" s="104" t="s">
        <v>188</v>
      </c>
      <c r="H62" s="104" t="s">
        <v>36</v>
      </c>
      <c r="I62" s="104" t="s">
        <v>189</v>
      </c>
      <c r="J62" s="104" t="s">
        <v>189</v>
      </c>
      <c r="K62" s="104" t="s">
        <v>190</v>
      </c>
      <c r="L62" s="117" t="s">
        <v>49</v>
      </c>
      <c r="M62" s="109">
        <v>2018</v>
      </c>
      <c r="N62" s="104" t="s">
        <v>191</v>
      </c>
      <c r="O62" s="109">
        <v>89201564418</v>
      </c>
      <c r="P62" s="104"/>
      <c r="Q62" s="115">
        <v>1</v>
      </c>
      <c r="R62" s="116"/>
      <c r="S62" s="116"/>
      <c r="T62" s="116"/>
      <c r="U62" s="115">
        <v>1</v>
      </c>
      <c r="V62" s="115">
        <v>1</v>
      </c>
      <c r="W62" s="115">
        <v>1</v>
      </c>
      <c r="X62" s="105"/>
      <c r="Y62" s="108">
        <v>1</v>
      </c>
      <c r="Z62" s="105"/>
      <c r="AA62" s="105"/>
    </row>
    <row r="63" spans="1:27" hidden="1" x14ac:dyDescent="0.25">
      <c r="A63" s="114"/>
      <c r="B63" s="104"/>
      <c r="C63" s="104"/>
      <c r="D63" s="35" t="s">
        <v>192</v>
      </c>
      <c r="E63" s="104"/>
      <c r="F63" s="104"/>
      <c r="G63" s="104"/>
      <c r="H63" s="104"/>
      <c r="I63" s="104"/>
      <c r="J63" s="104"/>
      <c r="K63" s="104"/>
      <c r="L63" s="104"/>
      <c r="M63" s="104"/>
      <c r="N63" s="104"/>
      <c r="O63" s="104"/>
      <c r="P63" s="104"/>
      <c r="Q63" s="110"/>
      <c r="R63" s="111"/>
      <c r="S63" s="112"/>
      <c r="T63" s="106"/>
      <c r="U63" s="107"/>
      <c r="V63" s="105"/>
      <c r="W63" s="105"/>
      <c r="X63" s="105"/>
      <c r="Y63" s="105"/>
      <c r="Z63" s="105"/>
      <c r="AA63" s="105"/>
    </row>
    <row r="64" spans="1:27" hidden="1" x14ac:dyDescent="0.25">
      <c r="A64" s="113">
        <v>27</v>
      </c>
      <c r="B64" s="104" t="s">
        <v>138</v>
      </c>
      <c r="C64" s="104" t="s">
        <v>193</v>
      </c>
      <c r="D64" s="34">
        <v>15</v>
      </c>
      <c r="E64" s="104"/>
      <c r="F64" s="104"/>
      <c r="G64" s="104" t="s">
        <v>194</v>
      </c>
      <c r="H64" s="104"/>
      <c r="I64" s="104" t="s">
        <v>195</v>
      </c>
      <c r="J64" s="104" t="s">
        <v>195</v>
      </c>
      <c r="K64" s="104" t="s">
        <v>196</v>
      </c>
      <c r="L64" s="104" t="s">
        <v>39</v>
      </c>
      <c r="M64" s="109">
        <v>2012</v>
      </c>
      <c r="N64" s="104" t="s">
        <v>197</v>
      </c>
      <c r="O64" s="109">
        <v>89105304534</v>
      </c>
      <c r="P64" s="104"/>
      <c r="Q64" s="110"/>
      <c r="R64" s="121">
        <v>1</v>
      </c>
      <c r="S64" s="112"/>
      <c r="T64" s="106"/>
      <c r="U64" s="107"/>
      <c r="V64" s="105"/>
      <c r="W64" s="108">
        <v>1</v>
      </c>
      <c r="X64" s="105"/>
      <c r="Y64" s="108">
        <v>1</v>
      </c>
      <c r="Z64" s="105"/>
      <c r="AA64" s="105"/>
    </row>
    <row r="65" spans="1:27" hidden="1" x14ac:dyDescent="0.25">
      <c r="A65" s="114"/>
      <c r="B65" s="104"/>
      <c r="C65" s="104"/>
      <c r="D65" s="35" t="s">
        <v>198</v>
      </c>
      <c r="E65" s="104"/>
      <c r="F65" s="104"/>
      <c r="G65" s="104"/>
      <c r="H65" s="104"/>
      <c r="I65" s="104"/>
      <c r="J65" s="104"/>
      <c r="K65" s="104"/>
      <c r="L65" s="104"/>
      <c r="M65" s="104"/>
      <c r="N65" s="104"/>
      <c r="O65" s="104"/>
      <c r="P65" s="104"/>
      <c r="Q65" s="110"/>
      <c r="R65" s="111"/>
      <c r="S65" s="112"/>
      <c r="T65" s="106"/>
      <c r="U65" s="107"/>
      <c r="V65" s="105"/>
      <c r="W65" s="105"/>
      <c r="X65" s="105"/>
      <c r="Y65" s="105"/>
      <c r="Z65" s="105"/>
      <c r="AA65" s="105"/>
    </row>
    <row r="66" spans="1:27" x14ac:dyDescent="0.25">
      <c r="A66" s="113">
        <v>28</v>
      </c>
      <c r="B66" s="104" t="s">
        <v>138</v>
      </c>
      <c r="C66" s="104" t="s">
        <v>199</v>
      </c>
      <c r="D66" s="34">
        <v>9</v>
      </c>
      <c r="E66" s="104"/>
      <c r="F66" s="104"/>
      <c r="G66" s="104" t="s">
        <v>194</v>
      </c>
      <c r="H66" s="104" t="s">
        <v>36</v>
      </c>
      <c r="I66" s="104" t="s">
        <v>200</v>
      </c>
      <c r="J66" s="104" t="s">
        <v>200</v>
      </c>
      <c r="K66" s="104" t="s">
        <v>201</v>
      </c>
      <c r="L66" s="117" t="s">
        <v>49</v>
      </c>
      <c r="M66" s="109">
        <v>2017</v>
      </c>
      <c r="N66" s="104" t="s">
        <v>202</v>
      </c>
      <c r="O66" s="109">
        <v>89657222277</v>
      </c>
      <c r="P66" s="104"/>
      <c r="Q66" s="116"/>
      <c r="R66" s="115">
        <v>1</v>
      </c>
      <c r="S66" s="116"/>
      <c r="T66" s="116"/>
      <c r="U66" s="116"/>
      <c r="V66" s="116"/>
      <c r="W66" s="115">
        <v>1</v>
      </c>
      <c r="X66" s="105"/>
      <c r="Y66" s="108">
        <v>1</v>
      </c>
      <c r="Z66" s="105"/>
      <c r="AA66" s="105"/>
    </row>
    <row r="67" spans="1:27" hidden="1" x14ac:dyDescent="0.25">
      <c r="A67" s="114"/>
      <c r="B67" s="104"/>
      <c r="C67" s="104"/>
      <c r="D67" s="35" t="s">
        <v>198</v>
      </c>
      <c r="E67" s="104"/>
      <c r="F67" s="104"/>
      <c r="G67" s="104"/>
      <c r="H67" s="104"/>
      <c r="I67" s="104"/>
      <c r="J67" s="104"/>
      <c r="K67" s="104"/>
      <c r="L67" s="104"/>
      <c r="M67" s="104"/>
      <c r="N67" s="104"/>
      <c r="O67" s="104"/>
      <c r="P67" s="104"/>
      <c r="Q67" s="110"/>
      <c r="R67" s="111"/>
      <c r="S67" s="112"/>
      <c r="T67" s="106"/>
      <c r="U67" s="107"/>
      <c r="V67" s="105"/>
      <c r="W67" s="105"/>
      <c r="X67" s="105"/>
      <c r="Y67" s="105"/>
      <c r="Z67" s="105"/>
      <c r="AA67" s="105"/>
    </row>
    <row r="68" spans="1:27" hidden="1" x14ac:dyDescent="0.25">
      <c r="A68" s="113">
        <v>29</v>
      </c>
      <c r="B68" s="104" t="s">
        <v>138</v>
      </c>
      <c r="C68" s="104" t="s">
        <v>203</v>
      </c>
      <c r="D68" s="34">
        <v>14</v>
      </c>
      <c r="E68" s="104"/>
      <c r="F68" s="104"/>
      <c r="G68" s="104" t="s">
        <v>204</v>
      </c>
      <c r="H68" s="104"/>
      <c r="I68" s="104" t="s">
        <v>205</v>
      </c>
      <c r="J68" s="104" t="s">
        <v>205</v>
      </c>
      <c r="K68" s="104" t="s">
        <v>206</v>
      </c>
      <c r="L68" s="104" t="s">
        <v>39</v>
      </c>
      <c r="M68" s="109">
        <v>2018</v>
      </c>
      <c r="N68" s="104" t="s">
        <v>207</v>
      </c>
      <c r="O68" s="109">
        <v>89190550514</v>
      </c>
      <c r="P68" s="104"/>
      <c r="Q68" s="110"/>
      <c r="R68" s="111"/>
      <c r="S68" s="112"/>
      <c r="T68" s="106"/>
      <c r="U68" s="119">
        <v>1</v>
      </c>
      <c r="V68" s="105"/>
      <c r="W68" s="108">
        <v>1</v>
      </c>
      <c r="X68" s="105"/>
      <c r="Y68" s="108">
        <v>1</v>
      </c>
      <c r="Z68" s="105"/>
      <c r="AA68" s="105"/>
    </row>
    <row r="69" spans="1:27" hidden="1" x14ac:dyDescent="0.25">
      <c r="A69" s="114"/>
      <c r="B69" s="104"/>
      <c r="C69" s="104"/>
      <c r="D69" s="35" t="s">
        <v>208</v>
      </c>
      <c r="E69" s="104"/>
      <c r="F69" s="104"/>
      <c r="G69" s="104"/>
      <c r="H69" s="104"/>
      <c r="I69" s="104"/>
      <c r="J69" s="104"/>
      <c r="K69" s="104"/>
      <c r="L69" s="104"/>
      <c r="M69" s="104"/>
      <c r="N69" s="104"/>
      <c r="O69" s="104"/>
      <c r="P69" s="104"/>
      <c r="Q69" s="110"/>
      <c r="R69" s="111"/>
      <c r="S69" s="112"/>
      <c r="T69" s="106"/>
      <c r="U69" s="107"/>
      <c r="V69" s="105"/>
      <c r="W69" s="105"/>
      <c r="X69" s="105"/>
      <c r="Y69" s="105"/>
      <c r="Z69" s="105"/>
      <c r="AA69" s="105"/>
    </row>
    <row r="70" spans="1:27" hidden="1" x14ac:dyDescent="0.25">
      <c r="A70" s="113">
        <v>30</v>
      </c>
      <c r="B70" s="104" t="s">
        <v>138</v>
      </c>
      <c r="C70" s="104" t="s">
        <v>209</v>
      </c>
      <c r="D70" s="34">
        <v>13</v>
      </c>
      <c r="E70" s="104"/>
      <c r="F70" s="104"/>
      <c r="G70" s="104" t="s">
        <v>204</v>
      </c>
      <c r="H70" s="104"/>
      <c r="I70" s="104" t="s">
        <v>210</v>
      </c>
      <c r="J70" s="104" t="s">
        <v>210</v>
      </c>
      <c r="K70" s="104" t="s">
        <v>211</v>
      </c>
      <c r="L70" s="104" t="s">
        <v>39</v>
      </c>
      <c r="M70" s="109">
        <v>2018</v>
      </c>
      <c r="N70" s="104" t="s">
        <v>212</v>
      </c>
      <c r="O70" s="109">
        <v>89106481556</v>
      </c>
      <c r="P70" s="104"/>
      <c r="Q70" s="110"/>
      <c r="R70" s="111"/>
      <c r="S70" s="112"/>
      <c r="T70" s="106"/>
      <c r="U70" s="119">
        <v>1</v>
      </c>
      <c r="V70" s="108">
        <v>1</v>
      </c>
      <c r="W70" s="108">
        <v>1</v>
      </c>
      <c r="X70" s="105"/>
      <c r="Y70" s="105"/>
      <c r="Z70" s="105"/>
      <c r="AA70" s="108">
        <v>1</v>
      </c>
    </row>
    <row r="71" spans="1:27" hidden="1" x14ac:dyDescent="0.25">
      <c r="A71" s="114"/>
      <c r="B71" s="104"/>
      <c r="C71" s="104"/>
      <c r="D71" s="35" t="s">
        <v>208</v>
      </c>
      <c r="E71" s="104"/>
      <c r="F71" s="104"/>
      <c r="G71" s="104"/>
      <c r="H71" s="104"/>
      <c r="I71" s="104"/>
      <c r="J71" s="104"/>
      <c r="K71" s="104"/>
      <c r="L71" s="104"/>
      <c r="M71" s="104"/>
      <c r="N71" s="104"/>
      <c r="O71" s="104"/>
      <c r="P71" s="104"/>
      <c r="Q71" s="110"/>
      <c r="R71" s="111"/>
      <c r="S71" s="112"/>
      <c r="T71" s="106"/>
      <c r="U71" s="107"/>
      <c r="V71" s="105"/>
      <c r="W71" s="105"/>
      <c r="X71" s="105"/>
      <c r="Y71" s="105"/>
      <c r="Z71" s="105"/>
      <c r="AA71" s="105"/>
    </row>
    <row r="72" spans="1:27" x14ac:dyDescent="0.25">
      <c r="A72" s="113">
        <v>31</v>
      </c>
      <c r="B72" s="104" t="s">
        <v>138</v>
      </c>
      <c r="C72" s="104" t="s">
        <v>213</v>
      </c>
      <c r="D72" s="34">
        <v>8</v>
      </c>
      <c r="E72" s="104"/>
      <c r="F72" s="104"/>
      <c r="G72" s="104" t="s">
        <v>204</v>
      </c>
      <c r="H72" s="104"/>
      <c r="I72" s="104" t="s">
        <v>214</v>
      </c>
      <c r="J72" s="104" t="s">
        <v>214</v>
      </c>
      <c r="K72" s="104" t="s">
        <v>215</v>
      </c>
      <c r="L72" s="117" t="s">
        <v>49</v>
      </c>
      <c r="M72" s="109">
        <v>2013</v>
      </c>
      <c r="N72" s="104" t="s">
        <v>216</v>
      </c>
      <c r="O72" s="109">
        <v>89206952660</v>
      </c>
      <c r="P72" s="104"/>
      <c r="Q72" s="116"/>
      <c r="R72" s="115">
        <v>1</v>
      </c>
      <c r="S72" s="116"/>
      <c r="T72" s="116"/>
      <c r="U72" s="116"/>
      <c r="V72" s="116"/>
      <c r="W72" s="115">
        <v>1</v>
      </c>
      <c r="X72" s="105"/>
      <c r="Y72" s="108">
        <v>1</v>
      </c>
      <c r="Z72" s="105"/>
      <c r="AA72" s="105"/>
    </row>
    <row r="73" spans="1:27" hidden="1" x14ac:dyDescent="0.25">
      <c r="A73" s="114"/>
      <c r="B73" s="104"/>
      <c r="C73" s="104"/>
      <c r="D73" s="35" t="s">
        <v>208</v>
      </c>
      <c r="E73" s="104"/>
      <c r="F73" s="104"/>
      <c r="G73" s="104"/>
      <c r="H73" s="104"/>
      <c r="I73" s="104"/>
      <c r="J73" s="104"/>
      <c r="K73" s="104"/>
      <c r="L73" s="104"/>
      <c r="M73" s="104"/>
      <c r="N73" s="104"/>
      <c r="O73" s="104"/>
      <c r="P73" s="104"/>
      <c r="Q73" s="110"/>
      <c r="R73" s="111"/>
      <c r="S73" s="112"/>
      <c r="T73" s="106"/>
      <c r="U73" s="107"/>
      <c r="V73" s="105"/>
      <c r="W73" s="105"/>
      <c r="X73" s="105"/>
      <c r="Y73" s="105"/>
      <c r="Z73" s="105"/>
      <c r="AA73" s="105"/>
    </row>
    <row r="74" spans="1:27" hidden="1" x14ac:dyDescent="0.25">
      <c r="A74" s="113">
        <v>32</v>
      </c>
      <c r="B74" s="104" t="s">
        <v>138</v>
      </c>
      <c r="C74" s="104" t="s">
        <v>217</v>
      </c>
      <c r="D74" s="34">
        <v>11</v>
      </c>
      <c r="E74" s="104"/>
      <c r="F74" s="104"/>
      <c r="G74" s="104" t="s">
        <v>218</v>
      </c>
      <c r="H74" s="104"/>
      <c r="I74" s="104" t="s">
        <v>219</v>
      </c>
      <c r="J74" s="104" t="s">
        <v>219</v>
      </c>
      <c r="K74" s="104" t="s">
        <v>220</v>
      </c>
      <c r="L74" s="104" t="s">
        <v>39</v>
      </c>
      <c r="M74" s="109">
        <v>2012</v>
      </c>
      <c r="N74" s="104" t="s">
        <v>221</v>
      </c>
      <c r="O74" s="109">
        <v>89520896951</v>
      </c>
      <c r="P74" s="104"/>
      <c r="Q74" s="110"/>
      <c r="R74" s="121">
        <v>1</v>
      </c>
      <c r="S74" s="112"/>
      <c r="T74" s="106"/>
      <c r="U74" s="107"/>
      <c r="V74" s="105"/>
      <c r="W74" s="108">
        <v>1</v>
      </c>
      <c r="X74" s="105"/>
      <c r="Y74" s="108">
        <v>1</v>
      </c>
      <c r="Z74" s="105"/>
      <c r="AA74" s="105"/>
    </row>
    <row r="75" spans="1:27" hidden="1" x14ac:dyDescent="0.25">
      <c r="A75" s="114"/>
      <c r="B75" s="104"/>
      <c r="C75" s="104"/>
      <c r="D75" s="35" t="s">
        <v>222</v>
      </c>
      <c r="E75" s="104"/>
      <c r="F75" s="104"/>
      <c r="G75" s="104"/>
      <c r="H75" s="104"/>
      <c r="I75" s="104"/>
      <c r="J75" s="104"/>
      <c r="K75" s="104"/>
      <c r="L75" s="104"/>
      <c r="M75" s="104"/>
      <c r="N75" s="104"/>
      <c r="O75" s="104"/>
      <c r="P75" s="104"/>
      <c r="Q75" s="110"/>
      <c r="R75" s="111"/>
      <c r="S75" s="112"/>
      <c r="T75" s="106"/>
      <c r="U75" s="107"/>
      <c r="V75" s="105"/>
      <c r="W75" s="105"/>
      <c r="X75" s="105"/>
      <c r="Y75" s="105"/>
      <c r="Z75" s="105"/>
      <c r="AA75" s="105"/>
    </row>
    <row r="76" spans="1:27" x14ac:dyDescent="0.25">
      <c r="A76" s="113">
        <v>33</v>
      </c>
      <c r="B76" s="104" t="s">
        <v>138</v>
      </c>
      <c r="C76" s="104" t="s">
        <v>223</v>
      </c>
      <c r="D76" s="34">
        <v>7</v>
      </c>
      <c r="E76" s="104"/>
      <c r="F76" s="104"/>
      <c r="G76" s="104" t="s">
        <v>224</v>
      </c>
      <c r="H76" s="104"/>
      <c r="I76" s="104" t="s">
        <v>225</v>
      </c>
      <c r="J76" s="104" t="s">
        <v>225</v>
      </c>
      <c r="K76" s="104" t="s">
        <v>226</v>
      </c>
      <c r="L76" s="117" t="s">
        <v>49</v>
      </c>
      <c r="M76" s="109">
        <v>2011</v>
      </c>
      <c r="N76" s="104" t="s">
        <v>227</v>
      </c>
      <c r="O76" s="109">
        <v>89057861187</v>
      </c>
      <c r="P76" s="104"/>
      <c r="Q76" s="116"/>
      <c r="R76" s="115">
        <v>1</v>
      </c>
      <c r="S76" s="115">
        <v>1</v>
      </c>
      <c r="T76" s="116"/>
      <c r="U76" s="115">
        <v>1</v>
      </c>
      <c r="V76" s="116"/>
      <c r="W76" s="115">
        <v>1</v>
      </c>
      <c r="X76" s="105"/>
      <c r="Y76" s="108">
        <v>1</v>
      </c>
      <c r="Z76" s="105"/>
      <c r="AA76" s="105"/>
    </row>
    <row r="77" spans="1:27" hidden="1" x14ac:dyDescent="0.25">
      <c r="A77" s="114"/>
      <c r="B77" s="104"/>
      <c r="C77" s="104"/>
      <c r="D77" s="35" t="s">
        <v>228</v>
      </c>
      <c r="E77" s="104"/>
      <c r="F77" s="104"/>
      <c r="G77" s="104"/>
      <c r="H77" s="104"/>
      <c r="I77" s="104"/>
      <c r="J77" s="104"/>
      <c r="K77" s="104"/>
      <c r="L77" s="104"/>
      <c r="M77" s="104"/>
      <c r="N77" s="104"/>
      <c r="O77" s="104"/>
      <c r="P77" s="104"/>
      <c r="Q77" s="110"/>
      <c r="R77" s="111"/>
      <c r="S77" s="112"/>
      <c r="T77" s="106"/>
      <c r="U77" s="107"/>
      <c r="V77" s="105"/>
      <c r="W77" s="105"/>
      <c r="X77" s="105"/>
      <c r="Y77" s="105"/>
      <c r="Z77" s="105"/>
      <c r="AA77" s="105"/>
    </row>
    <row r="78" spans="1:27" x14ac:dyDescent="0.25">
      <c r="A78" s="113">
        <v>34</v>
      </c>
      <c r="B78" s="104" t="s">
        <v>138</v>
      </c>
      <c r="C78" s="104" t="s">
        <v>229</v>
      </c>
      <c r="D78" s="34">
        <v>6</v>
      </c>
      <c r="E78" s="104"/>
      <c r="F78" s="104"/>
      <c r="G78" s="104" t="s">
        <v>230</v>
      </c>
      <c r="H78" s="104"/>
      <c r="I78" s="104" t="s">
        <v>231</v>
      </c>
      <c r="J78" s="104" t="s">
        <v>231</v>
      </c>
      <c r="K78" s="104" t="s">
        <v>232</v>
      </c>
      <c r="L78" s="117" t="s">
        <v>49</v>
      </c>
      <c r="M78" s="109">
        <v>2013</v>
      </c>
      <c r="N78" s="104" t="s">
        <v>233</v>
      </c>
      <c r="O78" s="109">
        <v>89000126364</v>
      </c>
      <c r="P78" s="104"/>
      <c r="Q78" s="116"/>
      <c r="R78" s="115">
        <v>1</v>
      </c>
      <c r="S78" s="115">
        <v>1</v>
      </c>
      <c r="T78" s="116"/>
      <c r="U78" s="116"/>
      <c r="V78" s="116"/>
      <c r="W78" s="115">
        <v>1</v>
      </c>
      <c r="X78" s="105"/>
      <c r="Y78" s="108">
        <v>1</v>
      </c>
      <c r="Z78" s="105"/>
      <c r="AA78" s="105"/>
    </row>
    <row r="79" spans="1:27" hidden="1" x14ac:dyDescent="0.25">
      <c r="A79" s="114"/>
      <c r="B79" s="104"/>
      <c r="C79" s="104"/>
      <c r="D79" s="35" t="s">
        <v>234</v>
      </c>
      <c r="E79" s="104"/>
      <c r="F79" s="104"/>
      <c r="G79" s="104"/>
      <c r="H79" s="104"/>
      <c r="I79" s="104"/>
      <c r="J79" s="104"/>
      <c r="K79" s="104"/>
      <c r="L79" s="104"/>
      <c r="M79" s="104"/>
      <c r="N79" s="104"/>
      <c r="O79" s="104"/>
      <c r="P79" s="104"/>
      <c r="Q79" s="110"/>
      <c r="R79" s="111"/>
      <c r="S79" s="112"/>
      <c r="T79" s="106"/>
      <c r="U79" s="107"/>
      <c r="V79" s="105"/>
      <c r="W79" s="105"/>
      <c r="X79" s="105"/>
      <c r="Y79" s="105"/>
      <c r="Z79" s="105"/>
      <c r="AA79" s="105"/>
    </row>
    <row r="80" spans="1:27" x14ac:dyDescent="0.25">
      <c r="A80" s="113">
        <v>35</v>
      </c>
      <c r="B80" s="104" t="s">
        <v>138</v>
      </c>
      <c r="C80" s="104" t="s">
        <v>235</v>
      </c>
      <c r="D80" s="34">
        <v>5</v>
      </c>
      <c r="E80" s="104"/>
      <c r="F80" s="104"/>
      <c r="G80" s="104" t="s">
        <v>236</v>
      </c>
      <c r="H80" s="104"/>
      <c r="I80" s="104" t="s">
        <v>237</v>
      </c>
      <c r="J80" s="104" t="s">
        <v>237</v>
      </c>
      <c r="K80" s="104" t="s">
        <v>238</v>
      </c>
      <c r="L80" s="117" t="s">
        <v>49</v>
      </c>
      <c r="M80" s="109">
        <v>2018</v>
      </c>
      <c r="N80" s="104" t="s">
        <v>239</v>
      </c>
      <c r="O80" s="109">
        <v>89043513038</v>
      </c>
      <c r="P80" s="104"/>
      <c r="Q80" s="116"/>
      <c r="R80" s="116"/>
      <c r="S80" s="116"/>
      <c r="T80" s="116"/>
      <c r="U80" s="116"/>
      <c r="V80" s="116"/>
      <c r="W80" s="115">
        <v>1</v>
      </c>
      <c r="X80" s="105"/>
      <c r="Y80" s="105"/>
      <c r="Z80" s="105"/>
      <c r="AA80" s="108">
        <v>1</v>
      </c>
    </row>
    <row r="81" spans="1:27" hidden="1" x14ac:dyDescent="0.25">
      <c r="A81" s="114"/>
      <c r="B81" s="104"/>
      <c r="C81" s="104"/>
      <c r="D81" s="35" t="s">
        <v>240</v>
      </c>
      <c r="E81" s="104"/>
      <c r="F81" s="104"/>
      <c r="G81" s="104"/>
      <c r="H81" s="104"/>
      <c r="I81" s="104"/>
      <c r="J81" s="104"/>
      <c r="K81" s="104"/>
      <c r="L81" s="104"/>
      <c r="M81" s="104"/>
      <c r="N81" s="104"/>
      <c r="O81" s="104"/>
      <c r="P81" s="104"/>
      <c r="Q81" s="110"/>
      <c r="R81" s="111"/>
      <c r="S81" s="112"/>
      <c r="T81" s="106"/>
      <c r="U81" s="107"/>
      <c r="V81" s="105"/>
      <c r="W81" s="105"/>
      <c r="X81" s="105"/>
      <c r="Y81" s="105"/>
      <c r="Z81" s="105"/>
      <c r="AA81" s="105"/>
    </row>
    <row r="82" spans="1:27" hidden="1" x14ac:dyDescent="0.25">
      <c r="A82" s="113">
        <v>36</v>
      </c>
      <c r="B82" s="104" t="s">
        <v>138</v>
      </c>
      <c r="C82" s="104" t="s">
        <v>241</v>
      </c>
      <c r="D82" s="34">
        <v>9</v>
      </c>
      <c r="E82" s="104"/>
      <c r="F82" s="104"/>
      <c r="G82" s="104" t="s">
        <v>242</v>
      </c>
      <c r="H82" s="104"/>
      <c r="I82" s="104" t="s">
        <v>243</v>
      </c>
      <c r="J82" s="104" t="s">
        <v>243</v>
      </c>
      <c r="K82" s="104" t="s">
        <v>244</v>
      </c>
      <c r="L82" s="104" t="s">
        <v>39</v>
      </c>
      <c r="M82" s="109">
        <v>2016</v>
      </c>
      <c r="N82" s="104" t="s">
        <v>245</v>
      </c>
      <c r="O82" s="109">
        <v>89051294443</v>
      </c>
      <c r="P82" s="104"/>
      <c r="Q82" s="110"/>
      <c r="R82" s="111"/>
      <c r="S82" s="112"/>
      <c r="T82" s="106"/>
      <c r="U82" s="119">
        <v>1</v>
      </c>
      <c r="V82" s="108">
        <v>1</v>
      </c>
      <c r="W82" s="105"/>
      <c r="X82" s="105"/>
      <c r="Y82" s="105"/>
      <c r="Z82" s="105"/>
      <c r="AA82" s="105"/>
    </row>
    <row r="83" spans="1:27" hidden="1" x14ac:dyDescent="0.25">
      <c r="A83" s="114"/>
      <c r="B83" s="104"/>
      <c r="C83" s="104"/>
      <c r="D83" s="35" t="s">
        <v>246</v>
      </c>
      <c r="E83" s="104"/>
      <c r="F83" s="104"/>
      <c r="G83" s="104"/>
      <c r="H83" s="104"/>
      <c r="I83" s="104"/>
      <c r="J83" s="104"/>
      <c r="K83" s="104"/>
      <c r="L83" s="104"/>
      <c r="M83" s="104"/>
      <c r="N83" s="104"/>
      <c r="O83" s="104"/>
      <c r="P83" s="104"/>
      <c r="Q83" s="110"/>
      <c r="R83" s="111"/>
      <c r="S83" s="112"/>
      <c r="T83" s="106"/>
      <c r="U83" s="107"/>
      <c r="V83" s="105"/>
      <c r="W83" s="105"/>
      <c r="X83" s="105"/>
      <c r="Y83" s="105"/>
      <c r="Z83" s="105"/>
      <c r="AA83" s="105"/>
    </row>
    <row r="84" spans="1:27" x14ac:dyDescent="0.25">
      <c r="A84" s="113">
        <v>37</v>
      </c>
      <c r="B84" s="104" t="s">
        <v>138</v>
      </c>
      <c r="C84" s="104" t="s">
        <v>247</v>
      </c>
      <c r="D84" s="34">
        <v>2</v>
      </c>
      <c r="E84" s="104"/>
      <c r="F84" s="104"/>
      <c r="G84" s="104" t="s">
        <v>242</v>
      </c>
      <c r="H84" s="104"/>
      <c r="I84" s="104" t="s">
        <v>248</v>
      </c>
      <c r="J84" s="104" t="s">
        <v>248</v>
      </c>
      <c r="K84" s="104" t="s">
        <v>249</v>
      </c>
      <c r="L84" s="117" t="s">
        <v>49</v>
      </c>
      <c r="M84" s="109">
        <v>2018</v>
      </c>
      <c r="N84" s="104" t="s">
        <v>250</v>
      </c>
      <c r="O84" s="109">
        <v>89641662545</v>
      </c>
      <c r="P84" s="104"/>
      <c r="Q84" s="115">
        <v>1</v>
      </c>
      <c r="R84" s="115">
        <v>1</v>
      </c>
      <c r="S84" s="116"/>
      <c r="T84" s="116"/>
      <c r="U84" s="116"/>
      <c r="V84" s="115">
        <v>1</v>
      </c>
      <c r="W84" s="115">
        <v>1</v>
      </c>
      <c r="X84" s="105"/>
      <c r="Y84" s="105"/>
      <c r="Z84" s="105"/>
      <c r="AA84" s="108">
        <v>1</v>
      </c>
    </row>
    <row r="85" spans="1:27" hidden="1" x14ac:dyDescent="0.25">
      <c r="A85" s="114"/>
      <c r="B85" s="104"/>
      <c r="C85" s="104"/>
      <c r="D85" s="35" t="s">
        <v>246</v>
      </c>
      <c r="E85" s="104"/>
      <c r="F85" s="104"/>
      <c r="G85" s="104"/>
      <c r="H85" s="104"/>
      <c r="I85" s="104"/>
      <c r="J85" s="104"/>
      <c r="K85" s="104"/>
      <c r="L85" s="104"/>
      <c r="M85" s="104"/>
      <c r="N85" s="104"/>
      <c r="O85" s="104"/>
      <c r="P85" s="104"/>
      <c r="Q85" s="110"/>
      <c r="R85" s="111"/>
      <c r="S85" s="112"/>
      <c r="T85" s="106"/>
      <c r="U85" s="107"/>
      <c r="V85" s="105"/>
      <c r="W85" s="105"/>
      <c r="X85" s="105"/>
      <c r="Y85" s="105"/>
      <c r="Z85" s="105"/>
      <c r="AA85" s="105"/>
    </row>
    <row r="86" spans="1:27" hidden="1" x14ac:dyDescent="0.25">
      <c r="A86" s="113">
        <v>38</v>
      </c>
      <c r="B86" s="104" t="s">
        <v>138</v>
      </c>
      <c r="C86" s="104" t="s">
        <v>251</v>
      </c>
      <c r="D86" s="34">
        <v>7</v>
      </c>
      <c r="E86" s="104"/>
      <c r="F86" s="104"/>
      <c r="G86" s="104" t="s">
        <v>242</v>
      </c>
      <c r="H86" s="104"/>
      <c r="I86" s="104" t="s">
        <v>252</v>
      </c>
      <c r="J86" s="104" t="s">
        <v>252</v>
      </c>
      <c r="K86" s="104" t="s">
        <v>253</v>
      </c>
      <c r="L86" s="104" t="s">
        <v>39</v>
      </c>
      <c r="M86" s="109">
        <v>2011</v>
      </c>
      <c r="N86" s="104" t="s">
        <v>254</v>
      </c>
      <c r="O86" s="109">
        <v>89106470456</v>
      </c>
      <c r="P86" s="104"/>
      <c r="Q86" s="110"/>
      <c r="R86" s="121">
        <v>1</v>
      </c>
      <c r="S86" s="112"/>
      <c r="T86" s="106"/>
      <c r="U86" s="107"/>
      <c r="V86" s="105"/>
      <c r="W86" s="108">
        <v>1</v>
      </c>
      <c r="X86" s="105"/>
      <c r="Y86" s="108">
        <v>1</v>
      </c>
      <c r="Z86" s="105"/>
      <c r="AA86" s="105"/>
    </row>
    <row r="87" spans="1:27" hidden="1" x14ac:dyDescent="0.25">
      <c r="A87" s="114"/>
      <c r="B87" s="104"/>
      <c r="C87" s="104"/>
      <c r="D87" s="35" t="s">
        <v>246</v>
      </c>
      <c r="E87" s="104"/>
      <c r="F87" s="104"/>
      <c r="G87" s="104"/>
      <c r="H87" s="104"/>
      <c r="I87" s="104"/>
      <c r="J87" s="104"/>
      <c r="K87" s="104"/>
      <c r="L87" s="104"/>
      <c r="M87" s="104"/>
      <c r="N87" s="104"/>
      <c r="O87" s="104"/>
      <c r="P87" s="104"/>
      <c r="Q87" s="110"/>
      <c r="R87" s="111"/>
      <c r="S87" s="112"/>
      <c r="T87" s="106"/>
      <c r="U87" s="107"/>
      <c r="V87" s="105"/>
      <c r="W87" s="105"/>
      <c r="X87" s="105"/>
      <c r="Y87" s="105"/>
      <c r="Z87" s="105"/>
      <c r="AA87" s="105"/>
    </row>
    <row r="88" spans="1:27" hidden="1" x14ac:dyDescent="0.25">
      <c r="A88" s="113">
        <v>39</v>
      </c>
      <c r="B88" s="104" t="s">
        <v>138</v>
      </c>
      <c r="C88" s="104" t="s">
        <v>255</v>
      </c>
      <c r="D88" s="34">
        <v>6</v>
      </c>
      <c r="E88" s="104"/>
      <c r="F88" s="104"/>
      <c r="G88" s="104" t="s">
        <v>256</v>
      </c>
      <c r="H88" s="104"/>
      <c r="I88" s="104" t="s">
        <v>257</v>
      </c>
      <c r="J88" s="104" t="s">
        <v>257</v>
      </c>
      <c r="K88" s="104" t="s">
        <v>258</v>
      </c>
      <c r="L88" s="104" t="s">
        <v>39</v>
      </c>
      <c r="M88" s="109">
        <v>2015</v>
      </c>
      <c r="N88" s="104" t="s">
        <v>259</v>
      </c>
      <c r="O88" s="109">
        <v>89106474851</v>
      </c>
      <c r="P88" s="104"/>
      <c r="Q88" s="110"/>
      <c r="R88" s="121">
        <v>1</v>
      </c>
      <c r="S88" s="112"/>
      <c r="T88" s="106"/>
      <c r="U88" s="107"/>
      <c r="V88" s="105"/>
      <c r="W88" s="108">
        <v>1</v>
      </c>
      <c r="X88" s="105"/>
      <c r="Y88" s="108">
        <v>1</v>
      </c>
      <c r="Z88" s="105"/>
      <c r="AA88" s="105"/>
    </row>
    <row r="89" spans="1:27" hidden="1" x14ac:dyDescent="0.25">
      <c r="A89" s="114"/>
      <c r="B89" s="104"/>
      <c r="C89" s="104"/>
      <c r="D89" s="35" t="s">
        <v>260</v>
      </c>
      <c r="E89" s="104"/>
      <c r="F89" s="104"/>
      <c r="G89" s="104"/>
      <c r="H89" s="104"/>
      <c r="I89" s="104"/>
      <c r="J89" s="104"/>
      <c r="K89" s="104"/>
      <c r="L89" s="104"/>
      <c r="M89" s="104"/>
      <c r="N89" s="104"/>
      <c r="O89" s="104"/>
      <c r="P89" s="104"/>
      <c r="Q89" s="110"/>
      <c r="R89" s="111"/>
      <c r="S89" s="112"/>
      <c r="T89" s="106"/>
      <c r="U89" s="107"/>
      <c r="V89" s="105"/>
      <c r="W89" s="105"/>
      <c r="X89" s="105"/>
      <c r="Y89" s="105"/>
      <c r="Z89" s="105"/>
      <c r="AA89" s="105"/>
    </row>
    <row r="90" spans="1:27" hidden="1" x14ac:dyDescent="0.25">
      <c r="A90" s="113">
        <v>40</v>
      </c>
      <c r="B90" s="104" t="s">
        <v>138</v>
      </c>
      <c r="C90" s="104" t="s">
        <v>251</v>
      </c>
      <c r="D90" s="34">
        <v>5</v>
      </c>
      <c r="E90" s="104"/>
      <c r="F90" s="104"/>
      <c r="G90" s="104" t="s">
        <v>256</v>
      </c>
      <c r="H90" s="104"/>
      <c r="I90" s="104" t="s">
        <v>252</v>
      </c>
      <c r="J90" s="104" t="s">
        <v>252</v>
      </c>
      <c r="K90" s="104" t="s">
        <v>261</v>
      </c>
      <c r="L90" s="104" t="s">
        <v>39</v>
      </c>
      <c r="M90" s="109">
        <v>2011</v>
      </c>
      <c r="N90" s="104" t="s">
        <v>254</v>
      </c>
      <c r="O90" s="109">
        <v>89106470456</v>
      </c>
      <c r="P90" s="104"/>
      <c r="Q90" s="110"/>
      <c r="R90" s="121">
        <v>1</v>
      </c>
      <c r="S90" s="112"/>
      <c r="T90" s="106"/>
      <c r="U90" s="107"/>
      <c r="V90" s="105"/>
      <c r="W90" s="108">
        <v>1</v>
      </c>
      <c r="X90" s="105"/>
      <c r="Y90" s="108">
        <v>1</v>
      </c>
      <c r="Z90" s="105"/>
      <c r="AA90" s="105"/>
    </row>
    <row r="91" spans="1:27" hidden="1" x14ac:dyDescent="0.25">
      <c r="A91" s="114"/>
      <c r="B91" s="104"/>
      <c r="C91" s="104"/>
      <c r="D91" s="35" t="s">
        <v>260</v>
      </c>
      <c r="E91" s="104"/>
      <c r="F91" s="104"/>
      <c r="G91" s="104"/>
      <c r="H91" s="104"/>
      <c r="I91" s="104"/>
      <c r="J91" s="104"/>
      <c r="K91" s="104"/>
      <c r="L91" s="104"/>
      <c r="M91" s="104"/>
      <c r="N91" s="104"/>
      <c r="O91" s="104"/>
      <c r="P91" s="104"/>
      <c r="Q91" s="110"/>
      <c r="R91" s="111"/>
      <c r="S91" s="112"/>
      <c r="T91" s="106"/>
      <c r="U91" s="107"/>
      <c r="V91" s="105"/>
      <c r="W91" s="105"/>
      <c r="X91" s="105"/>
      <c r="Y91" s="105"/>
      <c r="Z91" s="105"/>
      <c r="AA91" s="105"/>
    </row>
    <row r="92" spans="1:27" hidden="1" x14ac:dyDescent="0.25">
      <c r="A92" s="113">
        <v>41</v>
      </c>
      <c r="B92" s="104" t="s">
        <v>138</v>
      </c>
      <c r="C92" s="104" t="s">
        <v>262</v>
      </c>
      <c r="D92" s="34">
        <v>3</v>
      </c>
      <c r="E92" s="104"/>
      <c r="F92" s="104"/>
      <c r="G92" s="104" t="s">
        <v>263</v>
      </c>
      <c r="H92" s="104"/>
      <c r="I92" s="104" t="s">
        <v>264</v>
      </c>
      <c r="J92" s="104" t="s">
        <v>264</v>
      </c>
      <c r="K92" s="104" t="s">
        <v>265</v>
      </c>
      <c r="L92" s="104" t="s">
        <v>39</v>
      </c>
      <c r="M92" s="109">
        <v>2012</v>
      </c>
      <c r="N92" s="104" t="s">
        <v>266</v>
      </c>
      <c r="O92" s="109">
        <v>89105390094</v>
      </c>
      <c r="P92" s="104"/>
      <c r="Q92" s="110"/>
      <c r="R92" s="121">
        <v>1</v>
      </c>
      <c r="S92" s="112"/>
      <c r="T92" s="106"/>
      <c r="U92" s="119">
        <v>1</v>
      </c>
      <c r="V92" s="108">
        <v>1</v>
      </c>
      <c r="W92" s="108">
        <v>1</v>
      </c>
      <c r="X92" s="105"/>
      <c r="Y92" s="108">
        <v>1</v>
      </c>
      <c r="Z92" s="105"/>
      <c r="AA92" s="105"/>
    </row>
    <row r="93" spans="1:27" hidden="1" x14ac:dyDescent="0.25">
      <c r="A93" s="114"/>
      <c r="B93" s="104"/>
      <c r="C93" s="104"/>
      <c r="D93" s="35" t="s">
        <v>267</v>
      </c>
      <c r="E93" s="104"/>
      <c r="F93" s="104"/>
      <c r="G93" s="104"/>
      <c r="H93" s="104"/>
      <c r="I93" s="104"/>
      <c r="J93" s="104"/>
      <c r="K93" s="104"/>
      <c r="L93" s="104"/>
      <c r="M93" s="104"/>
      <c r="N93" s="104"/>
      <c r="O93" s="104"/>
      <c r="P93" s="104"/>
      <c r="Q93" s="110"/>
      <c r="R93" s="111"/>
      <c r="S93" s="112"/>
      <c r="T93" s="106"/>
      <c r="U93" s="107"/>
      <c r="V93" s="105"/>
      <c r="W93" s="105"/>
      <c r="X93" s="105"/>
      <c r="Y93" s="105"/>
      <c r="Z93" s="105"/>
      <c r="AA93" s="105"/>
    </row>
    <row r="94" spans="1:27" hidden="1" x14ac:dyDescent="0.25">
      <c r="A94" s="113">
        <v>42</v>
      </c>
      <c r="B94" s="104" t="s">
        <v>138</v>
      </c>
      <c r="C94" s="104" t="s">
        <v>268</v>
      </c>
      <c r="D94" s="34">
        <v>6</v>
      </c>
      <c r="E94" s="104"/>
      <c r="F94" s="104"/>
      <c r="G94" s="104" t="s">
        <v>269</v>
      </c>
      <c r="H94" s="104"/>
      <c r="I94" s="104" t="s">
        <v>270</v>
      </c>
      <c r="J94" s="104" t="s">
        <v>270</v>
      </c>
      <c r="K94" s="104" t="s">
        <v>271</v>
      </c>
      <c r="L94" s="104" t="s">
        <v>39</v>
      </c>
      <c r="M94" s="109">
        <v>2011</v>
      </c>
      <c r="N94" s="104" t="s">
        <v>272</v>
      </c>
      <c r="O94" s="109">
        <v>89206946930</v>
      </c>
      <c r="P94" s="104"/>
      <c r="Q94" s="110"/>
      <c r="R94" s="121">
        <v>1</v>
      </c>
      <c r="S94" s="112"/>
      <c r="T94" s="106"/>
      <c r="U94" s="107"/>
      <c r="V94" s="108">
        <v>1</v>
      </c>
      <c r="W94" s="108">
        <v>1</v>
      </c>
      <c r="X94" s="105"/>
      <c r="Y94" s="108">
        <v>1</v>
      </c>
      <c r="Z94" s="105"/>
      <c r="AA94" s="105"/>
    </row>
    <row r="95" spans="1:27" hidden="1" x14ac:dyDescent="0.25">
      <c r="A95" s="114"/>
      <c r="B95" s="104"/>
      <c r="C95" s="104"/>
      <c r="D95" s="35" t="s">
        <v>273</v>
      </c>
      <c r="E95" s="104"/>
      <c r="F95" s="104"/>
      <c r="G95" s="104"/>
      <c r="H95" s="104"/>
      <c r="I95" s="104"/>
      <c r="J95" s="104"/>
      <c r="K95" s="104"/>
      <c r="L95" s="104"/>
      <c r="M95" s="104"/>
      <c r="N95" s="104"/>
      <c r="O95" s="104"/>
      <c r="P95" s="104"/>
      <c r="Q95" s="110"/>
      <c r="R95" s="111"/>
      <c r="S95" s="112"/>
      <c r="T95" s="106"/>
      <c r="U95" s="107"/>
      <c r="V95" s="105"/>
      <c r="W95" s="105"/>
      <c r="X95" s="105"/>
      <c r="Y95" s="105"/>
      <c r="Z95" s="105"/>
      <c r="AA95" s="105"/>
    </row>
    <row r="96" spans="1:27" hidden="1" x14ac:dyDescent="0.25">
      <c r="A96" s="113">
        <v>43</v>
      </c>
      <c r="B96" s="104" t="s">
        <v>138</v>
      </c>
      <c r="C96" s="104" t="s">
        <v>274</v>
      </c>
      <c r="D96" s="43">
        <v>3</v>
      </c>
      <c r="E96" s="104"/>
      <c r="F96" s="104"/>
      <c r="G96" s="104" t="s">
        <v>275</v>
      </c>
      <c r="H96" s="104"/>
      <c r="I96" s="104" t="s">
        <v>276</v>
      </c>
      <c r="J96" s="104" t="s">
        <v>277</v>
      </c>
      <c r="K96" s="104" t="s">
        <v>278</v>
      </c>
      <c r="L96" s="104" t="s">
        <v>39</v>
      </c>
      <c r="M96" s="109">
        <v>2012</v>
      </c>
      <c r="N96" s="104" t="s">
        <v>279</v>
      </c>
      <c r="O96" s="109">
        <v>89607075310</v>
      </c>
      <c r="P96" s="104"/>
      <c r="Q96" s="110"/>
      <c r="R96" s="111"/>
      <c r="S96" s="112"/>
      <c r="T96" s="106"/>
      <c r="U96" s="119">
        <v>1</v>
      </c>
      <c r="V96" s="105"/>
      <c r="W96" s="105"/>
      <c r="X96" s="105"/>
      <c r="Y96" s="108">
        <v>1</v>
      </c>
      <c r="Z96" s="105"/>
      <c r="AA96" s="105"/>
    </row>
    <row r="97" spans="1:27" hidden="1" x14ac:dyDescent="0.25">
      <c r="A97" s="114"/>
      <c r="B97" s="104"/>
      <c r="C97" s="104"/>
      <c r="D97" s="35" t="s">
        <v>280</v>
      </c>
      <c r="E97" s="104"/>
      <c r="F97" s="104"/>
      <c r="G97" s="104"/>
      <c r="H97" s="104"/>
      <c r="I97" s="104"/>
      <c r="J97" s="104"/>
      <c r="K97" s="104"/>
      <c r="L97" s="104"/>
      <c r="M97" s="104"/>
      <c r="N97" s="104"/>
      <c r="O97" s="104"/>
      <c r="P97" s="104"/>
      <c r="Q97" s="110"/>
      <c r="R97" s="111"/>
      <c r="S97" s="112"/>
      <c r="T97" s="106"/>
      <c r="U97" s="107"/>
      <c r="V97" s="105"/>
      <c r="W97" s="105"/>
      <c r="X97" s="105"/>
      <c r="Y97" s="105"/>
      <c r="Z97" s="105"/>
      <c r="AA97" s="105"/>
    </row>
    <row r="98" spans="1:27" x14ac:dyDescent="0.25">
      <c r="A98" s="113">
        <v>44</v>
      </c>
      <c r="B98" s="104" t="s">
        <v>138</v>
      </c>
      <c r="C98" s="104" t="s">
        <v>281</v>
      </c>
      <c r="D98" s="34">
        <v>7</v>
      </c>
      <c r="E98" s="104"/>
      <c r="F98" s="104"/>
      <c r="G98" s="104" t="s">
        <v>282</v>
      </c>
      <c r="H98" s="104"/>
      <c r="I98" s="104" t="s">
        <v>283</v>
      </c>
      <c r="J98" s="104" t="s">
        <v>283</v>
      </c>
      <c r="K98" s="104" t="s">
        <v>284</v>
      </c>
      <c r="L98" s="117" t="s">
        <v>49</v>
      </c>
      <c r="M98" s="109">
        <v>2018</v>
      </c>
      <c r="N98" s="104" t="s">
        <v>285</v>
      </c>
      <c r="O98" s="109">
        <v>89040285015</v>
      </c>
      <c r="P98" s="104"/>
      <c r="Q98" s="116"/>
      <c r="R98" s="115">
        <v>1</v>
      </c>
      <c r="S98" s="116"/>
      <c r="T98" s="116"/>
      <c r="U98" s="116"/>
      <c r="V98" s="116"/>
      <c r="W98" s="115">
        <v>1</v>
      </c>
      <c r="X98" s="105"/>
      <c r="Y98" s="108">
        <v>1</v>
      </c>
      <c r="Z98" s="105"/>
      <c r="AA98" s="105"/>
    </row>
    <row r="99" spans="1:27" hidden="1" x14ac:dyDescent="0.25">
      <c r="A99" s="114"/>
      <c r="B99" s="104"/>
      <c r="C99" s="104"/>
      <c r="D99" s="35" t="s">
        <v>286</v>
      </c>
      <c r="E99" s="104"/>
      <c r="F99" s="104"/>
      <c r="G99" s="104"/>
      <c r="H99" s="104"/>
      <c r="I99" s="104"/>
      <c r="J99" s="104"/>
      <c r="K99" s="104"/>
      <c r="L99" s="104"/>
      <c r="M99" s="104"/>
      <c r="N99" s="104"/>
      <c r="O99" s="104"/>
      <c r="P99" s="104"/>
      <c r="Q99" s="110"/>
      <c r="R99" s="111"/>
      <c r="S99" s="112"/>
      <c r="T99" s="106"/>
      <c r="U99" s="107"/>
      <c r="V99" s="105"/>
      <c r="W99" s="105"/>
      <c r="X99" s="105"/>
      <c r="Y99" s="105"/>
      <c r="Z99" s="105"/>
      <c r="AA99" s="105"/>
    </row>
    <row r="100" spans="1:27" hidden="1" x14ac:dyDescent="0.25">
      <c r="A100" s="113">
        <v>45</v>
      </c>
      <c r="B100" s="104" t="s">
        <v>138</v>
      </c>
      <c r="C100" s="104" t="s">
        <v>287</v>
      </c>
      <c r="D100" s="34">
        <v>3</v>
      </c>
      <c r="E100" s="104"/>
      <c r="F100" s="104"/>
      <c r="G100" s="104" t="s">
        <v>282</v>
      </c>
      <c r="H100" s="104"/>
      <c r="I100" s="104" t="s">
        <v>288</v>
      </c>
      <c r="J100" s="104" t="s">
        <v>288</v>
      </c>
      <c r="K100" s="104" t="s">
        <v>289</v>
      </c>
      <c r="L100" s="104" t="s">
        <v>39</v>
      </c>
      <c r="M100" s="109">
        <v>2007</v>
      </c>
      <c r="N100" s="104" t="s">
        <v>290</v>
      </c>
      <c r="O100" s="109">
        <v>89038047154</v>
      </c>
      <c r="P100" s="104"/>
      <c r="Q100" s="110"/>
      <c r="R100" s="111"/>
      <c r="S100" s="112"/>
      <c r="T100" s="106"/>
      <c r="U100" s="107"/>
      <c r="V100" s="105"/>
      <c r="W100" s="108">
        <v>1</v>
      </c>
      <c r="X100" s="105"/>
      <c r="Y100" s="108">
        <v>1</v>
      </c>
      <c r="Z100" s="105"/>
      <c r="AA100" s="105"/>
    </row>
    <row r="101" spans="1:27" hidden="1" x14ac:dyDescent="0.25">
      <c r="A101" s="114"/>
      <c r="B101" s="104"/>
      <c r="C101" s="104"/>
      <c r="D101" s="35" t="s">
        <v>286</v>
      </c>
      <c r="E101" s="104"/>
      <c r="F101" s="104"/>
      <c r="G101" s="104"/>
      <c r="H101" s="104"/>
      <c r="I101" s="104"/>
      <c r="J101" s="104"/>
      <c r="K101" s="104"/>
      <c r="L101" s="104"/>
      <c r="M101" s="104"/>
      <c r="N101" s="104"/>
      <c r="O101" s="104"/>
      <c r="P101" s="104"/>
      <c r="Q101" s="110"/>
      <c r="R101" s="111"/>
      <c r="S101" s="112"/>
      <c r="T101" s="106"/>
      <c r="U101" s="107"/>
      <c r="V101" s="105"/>
      <c r="W101" s="105"/>
      <c r="X101" s="105"/>
      <c r="Y101" s="105"/>
      <c r="Z101" s="105"/>
      <c r="AA101" s="105"/>
    </row>
    <row r="102" spans="1:27" hidden="1" x14ac:dyDescent="0.25">
      <c r="A102" s="113">
        <v>46</v>
      </c>
      <c r="B102" s="104" t="s">
        <v>138</v>
      </c>
      <c r="C102" s="104" t="s">
        <v>291</v>
      </c>
      <c r="D102" s="43">
        <v>2</v>
      </c>
      <c r="E102" s="104"/>
      <c r="F102" s="104"/>
      <c r="G102" s="104" t="s">
        <v>292</v>
      </c>
      <c r="H102" s="104"/>
      <c r="I102" s="104" t="s">
        <v>293</v>
      </c>
      <c r="J102" s="104" t="s">
        <v>293</v>
      </c>
      <c r="K102" s="104" t="s">
        <v>294</v>
      </c>
      <c r="L102" s="104" t="s">
        <v>39</v>
      </c>
      <c r="M102" s="109">
        <v>2008</v>
      </c>
      <c r="N102" s="104" t="s">
        <v>295</v>
      </c>
      <c r="O102" s="109">
        <v>89109384285</v>
      </c>
      <c r="P102" s="104"/>
      <c r="Q102" s="110"/>
      <c r="R102" s="121">
        <v>1</v>
      </c>
      <c r="S102" s="112"/>
      <c r="T102" s="106"/>
      <c r="U102" s="107"/>
      <c r="V102" s="105"/>
      <c r="W102" s="105"/>
      <c r="X102" s="105"/>
      <c r="Y102" s="108">
        <v>1</v>
      </c>
      <c r="Z102" s="105"/>
      <c r="AA102" s="105"/>
    </row>
    <row r="103" spans="1:27" hidden="1" x14ac:dyDescent="0.25">
      <c r="A103" s="114"/>
      <c r="B103" s="104"/>
      <c r="C103" s="104"/>
      <c r="D103" s="35" t="s">
        <v>296</v>
      </c>
      <c r="E103" s="104"/>
      <c r="F103" s="104"/>
      <c r="G103" s="104"/>
      <c r="H103" s="104"/>
      <c r="I103" s="104"/>
      <c r="J103" s="104"/>
      <c r="K103" s="104"/>
      <c r="L103" s="104"/>
      <c r="M103" s="104"/>
      <c r="N103" s="104"/>
      <c r="O103" s="104"/>
      <c r="P103" s="104"/>
      <c r="Q103" s="110"/>
      <c r="R103" s="111"/>
      <c r="S103" s="112"/>
      <c r="T103" s="106"/>
      <c r="U103" s="107"/>
      <c r="V103" s="105"/>
      <c r="W103" s="105"/>
      <c r="X103" s="105"/>
      <c r="Y103" s="105"/>
      <c r="Z103" s="105"/>
      <c r="AA103" s="105"/>
    </row>
    <row r="104" spans="1:27" hidden="1" x14ac:dyDescent="0.25">
      <c r="A104" s="113">
        <v>47</v>
      </c>
      <c r="B104" s="104" t="s">
        <v>138</v>
      </c>
      <c r="C104" s="104" t="s">
        <v>297</v>
      </c>
      <c r="D104" s="34">
        <v>2</v>
      </c>
      <c r="E104" s="104"/>
      <c r="F104" s="104"/>
      <c r="G104" s="104" t="s">
        <v>298</v>
      </c>
      <c r="H104" s="104"/>
      <c r="I104" s="104" t="s">
        <v>299</v>
      </c>
      <c r="J104" s="104" t="s">
        <v>299</v>
      </c>
      <c r="K104" s="104" t="s">
        <v>300</v>
      </c>
      <c r="L104" s="104" t="s">
        <v>39</v>
      </c>
      <c r="M104" s="109">
        <v>2011</v>
      </c>
      <c r="N104" s="104" t="s">
        <v>301</v>
      </c>
      <c r="O104" s="109">
        <v>89066561010</v>
      </c>
      <c r="P104" s="104"/>
      <c r="Q104" s="110"/>
      <c r="R104" s="121">
        <v>1</v>
      </c>
      <c r="S104" s="112"/>
      <c r="T104" s="106"/>
      <c r="U104" s="107"/>
      <c r="V104" s="105"/>
      <c r="W104" s="108">
        <v>1</v>
      </c>
      <c r="X104" s="105"/>
      <c r="Y104" s="108">
        <v>1</v>
      </c>
      <c r="Z104" s="105"/>
      <c r="AA104" s="105"/>
    </row>
    <row r="105" spans="1:27" hidden="1" x14ac:dyDescent="0.25">
      <c r="A105" s="114"/>
      <c r="B105" s="104"/>
      <c r="C105" s="104"/>
      <c r="D105" s="35" t="s">
        <v>302</v>
      </c>
      <c r="E105" s="104"/>
      <c r="F105" s="104"/>
      <c r="G105" s="104"/>
      <c r="H105" s="104"/>
      <c r="I105" s="104"/>
      <c r="J105" s="104"/>
      <c r="K105" s="104"/>
      <c r="L105" s="104"/>
      <c r="M105" s="104"/>
      <c r="N105" s="104"/>
      <c r="O105" s="104"/>
      <c r="P105" s="104"/>
      <c r="Q105" s="110"/>
      <c r="R105" s="111"/>
      <c r="S105" s="112"/>
      <c r="T105" s="106"/>
      <c r="U105" s="107"/>
      <c r="V105" s="105"/>
      <c r="W105" s="105"/>
      <c r="X105" s="105"/>
      <c r="Y105" s="105"/>
      <c r="Z105" s="105"/>
      <c r="AA105" s="105"/>
    </row>
    <row r="106" spans="1:27" hidden="1" x14ac:dyDescent="0.25">
      <c r="A106" s="113">
        <v>48</v>
      </c>
      <c r="B106" s="104" t="s">
        <v>138</v>
      </c>
      <c r="C106" s="104" t="s">
        <v>303</v>
      </c>
      <c r="D106" s="35"/>
      <c r="E106" s="104"/>
      <c r="F106" s="104"/>
      <c r="G106" s="104" t="s">
        <v>304</v>
      </c>
      <c r="H106" s="104"/>
      <c r="I106" s="104" t="s">
        <v>305</v>
      </c>
      <c r="J106" s="104" t="s">
        <v>306</v>
      </c>
      <c r="K106" s="104" t="s">
        <v>307</v>
      </c>
      <c r="L106" s="104" t="s">
        <v>39</v>
      </c>
      <c r="M106" s="109">
        <v>2005</v>
      </c>
      <c r="N106" s="104" t="s">
        <v>169</v>
      </c>
      <c r="O106" s="109">
        <v>89055939533</v>
      </c>
      <c r="P106" s="104"/>
      <c r="Q106" s="110"/>
      <c r="R106" s="111"/>
      <c r="S106" s="112"/>
      <c r="T106" s="106"/>
      <c r="U106" s="119">
        <v>1</v>
      </c>
      <c r="V106" s="108">
        <v>1</v>
      </c>
      <c r="W106" s="105"/>
      <c r="X106" s="105"/>
      <c r="Y106" s="108">
        <v>1</v>
      </c>
      <c r="Z106" s="105"/>
      <c r="AA106" s="105"/>
    </row>
    <row r="107" spans="1:27" hidden="1" x14ac:dyDescent="0.25">
      <c r="A107" s="114"/>
      <c r="B107" s="104"/>
      <c r="C107" s="104"/>
      <c r="D107" s="35"/>
      <c r="E107" s="104"/>
      <c r="F107" s="104"/>
      <c r="G107" s="104"/>
      <c r="H107" s="104"/>
      <c r="I107" s="104"/>
      <c r="J107" s="104"/>
      <c r="K107" s="104"/>
      <c r="L107" s="104"/>
      <c r="M107" s="104"/>
      <c r="N107" s="104"/>
      <c r="O107" s="104"/>
      <c r="P107" s="104"/>
      <c r="Q107" s="110"/>
      <c r="R107" s="111"/>
      <c r="S107" s="112"/>
      <c r="T107" s="106"/>
      <c r="U107" s="107"/>
      <c r="V107" s="105"/>
      <c r="W107" s="105"/>
      <c r="X107" s="105"/>
      <c r="Y107" s="105"/>
      <c r="Z107" s="105"/>
      <c r="AA107" s="105"/>
    </row>
    <row r="108" spans="1:27" s="37" customFormat="1" hidden="1" x14ac:dyDescent="0.25">
      <c r="A108" s="97" t="s">
        <v>308</v>
      </c>
      <c r="B108" s="97"/>
      <c r="C108" s="97"/>
      <c r="D108" s="97"/>
      <c r="E108" s="97"/>
      <c r="F108" s="97"/>
      <c r="G108" s="97"/>
      <c r="H108" s="97"/>
      <c r="I108" s="97"/>
      <c r="J108" s="97"/>
      <c r="K108" s="97"/>
      <c r="L108" s="97"/>
      <c r="M108" s="97"/>
      <c r="N108" s="97"/>
      <c r="O108" s="97"/>
      <c r="P108" s="97"/>
      <c r="Q108" s="36"/>
      <c r="R108" s="62"/>
      <c r="S108" s="66"/>
      <c r="T108" s="71"/>
      <c r="U108" s="76"/>
      <c r="V108" s="36"/>
      <c r="W108" s="36"/>
      <c r="X108" s="36"/>
      <c r="Y108" s="36"/>
      <c r="Z108" s="36"/>
      <c r="AA108" s="36"/>
    </row>
    <row r="109" spans="1:27" hidden="1" x14ac:dyDescent="0.25">
      <c r="A109" s="30" t="s">
        <v>32</v>
      </c>
      <c r="B109" s="31">
        <v>17</v>
      </c>
      <c r="C109" s="30"/>
      <c r="D109" s="30"/>
      <c r="E109" s="30"/>
      <c r="F109" s="30"/>
      <c r="G109" s="30"/>
      <c r="H109" s="30"/>
      <c r="I109" s="30"/>
      <c r="J109" s="30"/>
      <c r="K109" s="30"/>
      <c r="L109" s="30"/>
      <c r="M109" s="30"/>
      <c r="N109" s="30"/>
      <c r="O109" s="30"/>
      <c r="P109" s="30"/>
      <c r="Q109" s="61">
        <v>3</v>
      </c>
      <c r="R109" s="65">
        <v>9</v>
      </c>
      <c r="S109" s="70">
        <v>1</v>
      </c>
      <c r="T109" s="75">
        <v>2</v>
      </c>
      <c r="U109" s="79">
        <v>6</v>
      </c>
      <c r="V109" s="33">
        <v>4</v>
      </c>
      <c r="W109" s="33">
        <v>11</v>
      </c>
      <c r="X109" s="32"/>
      <c r="Y109" s="33">
        <v>15</v>
      </c>
      <c r="Z109" s="32"/>
      <c r="AA109" s="33">
        <v>1</v>
      </c>
    </row>
    <row r="110" spans="1:27" x14ac:dyDescent="0.25">
      <c r="A110" s="113">
        <v>49</v>
      </c>
      <c r="B110" s="104" t="s">
        <v>308</v>
      </c>
      <c r="C110" s="104" t="s">
        <v>309</v>
      </c>
      <c r="D110" s="34">
        <v>2</v>
      </c>
      <c r="E110" s="104"/>
      <c r="F110" s="104"/>
      <c r="G110" s="104" t="s">
        <v>310</v>
      </c>
      <c r="H110" s="104" t="s">
        <v>311</v>
      </c>
      <c r="I110" s="104" t="s">
        <v>312</v>
      </c>
      <c r="J110" s="104" t="s">
        <v>312</v>
      </c>
      <c r="K110" s="104" t="s">
        <v>313</v>
      </c>
      <c r="L110" s="117" t="s">
        <v>49</v>
      </c>
      <c r="M110" s="109">
        <v>2017</v>
      </c>
      <c r="N110" s="104" t="s">
        <v>314</v>
      </c>
      <c r="O110" s="109">
        <v>89157186926</v>
      </c>
      <c r="P110" s="104"/>
      <c r="Q110" s="116"/>
      <c r="R110" s="116"/>
      <c r="S110" s="116"/>
      <c r="T110" s="115">
        <v>1</v>
      </c>
      <c r="U110" s="116"/>
      <c r="V110" s="116"/>
      <c r="W110" s="116"/>
      <c r="X110" s="105"/>
      <c r="Y110" s="108">
        <v>1</v>
      </c>
      <c r="Z110" s="105"/>
      <c r="AA110" s="105"/>
    </row>
    <row r="111" spans="1:27" hidden="1" x14ac:dyDescent="0.25">
      <c r="A111" s="114"/>
      <c r="B111" s="104"/>
      <c r="C111" s="104"/>
      <c r="D111" s="35" t="s">
        <v>315</v>
      </c>
      <c r="E111" s="104"/>
      <c r="F111" s="104"/>
      <c r="G111" s="104"/>
      <c r="H111" s="104"/>
      <c r="I111" s="104"/>
      <c r="J111" s="104"/>
      <c r="K111" s="104"/>
      <c r="L111" s="104"/>
      <c r="M111" s="104"/>
      <c r="N111" s="104"/>
      <c r="O111" s="104"/>
      <c r="P111" s="104"/>
      <c r="Q111" s="110"/>
      <c r="R111" s="111"/>
      <c r="S111" s="112"/>
      <c r="T111" s="106"/>
      <c r="U111" s="107"/>
      <c r="V111" s="105"/>
      <c r="W111" s="105"/>
      <c r="X111" s="105"/>
      <c r="Y111" s="105"/>
      <c r="Z111" s="105"/>
      <c r="AA111" s="105"/>
    </row>
    <row r="112" spans="1:27" s="45" customFormat="1" hidden="1" x14ac:dyDescent="0.25">
      <c r="A112" s="123">
        <v>50</v>
      </c>
      <c r="B112" s="124" t="s">
        <v>308</v>
      </c>
      <c r="C112" s="104" t="s">
        <v>316</v>
      </c>
      <c r="D112" s="44">
        <v>3</v>
      </c>
      <c r="E112" s="124"/>
      <c r="F112" s="104"/>
      <c r="G112" s="124" t="s">
        <v>310</v>
      </c>
      <c r="H112" s="124" t="s">
        <v>36</v>
      </c>
      <c r="I112" s="124" t="s">
        <v>317</v>
      </c>
      <c r="J112" s="124" t="s">
        <v>317</v>
      </c>
      <c r="K112" s="124" t="s">
        <v>318</v>
      </c>
      <c r="L112" s="124" t="s">
        <v>39</v>
      </c>
      <c r="M112" s="126">
        <v>2015</v>
      </c>
      <c r="N112" s="124" t="s">
        <v>319</v>
      </c>
      <c r="O112" s="126">
        <v>89000190800</v>
      </c>
      <c r="P112" s="124" t="s">
        <v>320</v>
      </c>
      <c r="Q112" s="110"/>
      <c r="R112" s="111"/>
      <c r="S112" s="112"/>
      <c r="T112" s="106"/>
      <c r="U112" s="119">
        <v>1</v>
      </c>
      <c r="V112" s="125">
        <v>1</v>
      </c>
      <c r="W112" s="122"/>
      <c r="X112" s="122"/>
      <c r="Y112" s="122"/>
      <c r="Z112" s="122"/>
      <c r="AA112" s="122"/>
    </row>
    <row r="113" spans="1:27" hidden="1" x14ac:dyDescent="0.25">
      <c r="A113" s="114"/>
      <c r="B113" s="104"/>
      <c r="C113" s="104"/>
      <c r="D113" s="35" t="s">
        <v>315</v>
      </c>
      <c r="E113" s="104"/>
      <c r="F113" s="104"/>
      <c r="G113" s="104"/>
      <c r="H113" s="104"/>
      <c r="I113" s="104"/>
      <c r="J113" s="104"/>
      <c r="K113" s="104"/>
      <c r="L113" s="104"/>
      <c r="M113" s="104"/>
      <c r="N113" s="104"/>
      <c r="O113" s="104"/>
      <c r="P113" s="104"/>
      <c r="Q113" s="110"/>
      <c r="R113" s="111"/>
      <c r="S113" s="112"/>
      <c r="T113" s="106"/>
      <c r="U113" s="107"/>
      <c r="V113" s="105"/>
      <c r="W113" s="105"/>
      <c r="X113" s="105"/>
      <c r="Y113" s="105"/>
      <c r="Z113" s="105"/>
      <c r="AA113" s="105"/>
    </row>
    <row r="114" spans="1:27" s="45" customFormat="1" hidden="1" x14ac:dyDescent="0.25">
      <c r="A114" s="123">
        <v>51</v>
      </c>
      <c r="B114" s="124" t="s">
        <v>308</v>
      </c>
      <c r="C114" s="104" t="s">
        <v>321</v>
      </c>
      <c r="D114" s="44">
        <v>8</v>
      </c>
      <c r="E114" s="124"/>
      <c r="F114" s="104"/>
      <c r="G114" s="124" t="s">
        <v>242</v>
      </c>
      <c r="H114" s="124"/>
      <c r="I114" s="124" t="s">
        <v>322</v>
      </c>
      <c r="J114" s="124" t="s">
        <v>322</v>
      </c>
      <c r="K114" s="124" t="s">
        <v>323</v>
      </c>
      <c r="L114" s="124" t="s">
        <v>39</v>
      </c>
      <c r="M114" s="126">
        <v>2006</v>
      </c>
      <c r="N114" s="124" t="s">
        <v>324</v>
      </c>
      <c r="O114" s="126">
        <v>89108405225</v>
      </c>
      <c r="P114" s="124"/>
      <c r="Q114" s="115">
        <v>1</v>
      </c>
      <c r="R114" s="121">
        <v>1</v>
      </c>
      <c r="S114" s="112"/>
      <c r="T114" s="106"/>
      <c r="U114" s="119">
        <v>1</v>
      </c>
      <c r="V114" s="125">
        <v>1</v>
      </c>
      <c r="W114" s="125">
        <v>1</v>
      </c>
      <c r="X114" s="122"/>
      <c r="Y114" s="125">
        <v>1</v>
      </c>
      <c r="Z114" s="122"/>
      <c r="AA114" s="122"/>
    </row>
    <row r="115" spans="1:27" hidden="1" x14ac:dyDescent="0.25">
      <c r="A115" s="114"/>
      <c r="B115" s="104"/>
      <c r="C115" s="104"/>
      <c r="D115" s="35" t="s">
        <v>246</v>
      </c>
      <c r="E115" s="104"/>
      <c r="F115" s="104"/>
      <c r="G115" s="104"/>
      <c r="H115" s="104"/>
      <c r="I115" s="104"/>
      <c r="J115" s="104"/>
      <c r="K115" s="104"/>
      <c r="L115" s="104"/>
      <c r="M115" s="104"/>
      <c r="N115" s="104"/>
      <c r="O115" s="104"/>
      <c r="P115" s="104"/>
      <c r="Q115" s="110"/>
      <c r="R115" s="111"/>
      <c r="S115" s="112"/>
      <c r="T115" s="106"/>
      <c r="U115" s="107"/>
      <c r="V115" s="105"/>
      <c r="W115" s="105"/>
      <c r="X115" s="105"/>
      <c r="Y115" s="105"/>
      <c r="Z115" s="105"/>
      <c r="AA115" s="105"/>
    </row>
    <row r="116" spans="1:27" s="45" customFormat="1" hidden="1" x14ac:dyDescent="0.25">
      <c r="A116" s="123">
        <v>52</v>
      </c>
      <c r="B116" s="124" t="s">
        <v>308</v>
      </c>
      <c r="C116" s="104" t="s">
        <v>325</v>
      </c>
      <c r="D116" s="44">
        <v>4</v>
      </c>
      <c r="E116" s="124"/>
      <c r="F116" s="104"/>
      <c r="G116" s="124" t="s">
        <v>263</v>
      </c>
      <c r="H116" s="124"/>
      <c r="I116" s="124" t="s">
        <v>326</v>
      </c>
      <c r="J116" s="124" t="s">
        <v>327</v>
      </c>
      <c r="K116" s="124" t="s">
        <v>328</v>
      </c>
      <c r="L116" s="124" t="s">
        <v>39</v>
      </c>
      <c r="M116" s="126">
        <v>2018</v>
      </c>
      <c r="N116" s="124" t="s">
        <v>329</v>
      </c>
      <c r="O116" s="126">
        <v>89201540575</v>
      </c>
      <c r="P116" s="124"/>
      <c r="Q116" s="110"/>
      <c r="R116" s="121">
        <v>1</v>
      </c>
      <c r="S116" s="112"/>
      <c r="T116" s="106"/>
      <c r="U116" s="107"/>
      <c r="V116" s="122"/>
      <c r="W116" s="125">
        <v>1</v>
      </c>
      <c r="X116" s="122"/>
      <c r="Y116" s="125">
        <v>1</v>
      </c>
      <c r="Z116" s="122"/>
      <c r="AA116" s="122"/>
    </row>
    <row r="117" spans="1:27" hidden="1" x14ac:dyDescent="0.25">
      <c r="A117" s="114"/>
      <c r="B117" s="104"/>
      <c r="C117" s="104"/>
      <c r="D117" s="35" t="s">
        <v>267</v>
      </c>
      <c r="E117" s="104"/>
      <c r="F117" s="104"/>
      <c r="G117" s="104"/>
      <c r="H117" s="104"/>
      <c r="I117" s="104"/>
      <c r="J117" s="104"/>
      <c r="K117" s="104"/>
      <c r="L117" s="104"/>
      <c r="M117" s="104"/>
      <c r="N117" s="104"/>
      <c r="O117" s="104"/>
      <c r="P117" s="104"/>
      <c r="Q117" s="110"/>
      <c r="R117" s="111"/>
      <c r="S117" s="112"/>
      <c r="T117" s="106"/>
      <c r="U117" s="107"/>
      <c r="V117" s="105"/>
      <c r="W117" s="105"/>
      <c r="X117" s="105"/>
      <c r="Y117" s="105"/>
      <c r="Z117" s="105"/>
      <c r="AA117" s="105"/>
    </row>
    <row r="118" spans="1:27" s="45" customFormat="1" hidden="1" x14ac:dyDescent="0.25">
      <c r="A118" s="123">
        <v>53</v>
      </c>
      <c r="B118" s="124" t="s">
        <v>308</v>
      </c>
      <c r="C118" s="104" t="s">
        <v>330</v>
      </c>
      <c r="D118" s="46">
        <v>7</v>
      </c>
      <c r="E118" s="124"/>
      <c r="F118" s="104"/>
      <c r="G118" s="124" t="s">
        <v>331</v>
      </c>
      <c r="H118" s="124"/>
      <c r="I118" s="124" t="s">
        <v>332</v>
      </c>
      <c r="J118" s="124" t="s">
        <v>332</v>
      </c>
      <c r="K118" s="124" t="s">
        <v>333</v>
      </c>
      <c r="L118" s="124" t="s">
        <v>39</v>
      </c>
      <c r="M118" s="126">
        <v>2012</v>
      </c>
      <c r="N118" s="124" t="s">
        <v>334</v>
      </c>
      <c r="O118" s="126">
        <v>89157240860</v>
      </c>
      <c r="P118" s="124"/>
      <c r="Q118" s="110"/>
      <c r="R118" s="111"/>
      <c r="S118" s="112"/>
      <c r="T118" s="106"/>
      <c r="U118" s="107"/>
      <c r="V118" s="122"/>
      <c r="W118" s="125">
        <v>1</v>
      </c>
      <c r="X118" s="122"/>
      <c r="Y118" s="125">
        <v>1</v>
      </c>
      <c r="Z118" s="122"/>
      <c r="AA118" s="122"/>
    </row>
    <row r="119" spans="1:27" hidden="1" x14ac:dyDescent="0.25">
      <c r="A119" s="114"/>
      <c r="B119" s="104"/>
      <c r="C119" s="104"/>
      <c r="D119" s="35" t="s">
        <v>335</v>
      </c>
      <c r="E119" s="104"/>
      <c r="F119" s="104"/>
      <c r="G119" s="104"/>
      <c r="H119" s="104"/>
      <c r="I119" s="104"/>
      <c r="J119" s="104"/>
      <c r="K119" s="104"/>
      <c r="L119" s="104"/>
      <c r="M119" s="104"/>
      <c r="N119" s="104"/>
      <c r="O119" s="104"/>
      <c r="P119" s="104"/>
      <c r="Q119" s="110"/>
      <c r="R119" s="111"/>
      <c r="S119" s="112"/>
      <c r="T119" s="106"/>
      <c r="U119" s="107"/>
      <c r="V119" s="105"/>
      <c r="W119" s="105"/>
      <c r="X119" s="105"/>
      <c r="Y119" s="105"/>
      <c r="Z119" s="105"/>
      <c r="AA119" s="105"/>
    </row>
    <row r="120" spans="1:27" s="45" customFormat="1" hidden="1" x14ac:dyDescent="0.25">
      <c r="A120" s="123">
        <v>54</v>
      </c>
      <c r="B120" s="124" t="s">
        <v>308</v>
      </c>
      <c r="C120" s="104" t="s">
        <v>336</v>
      </c>
      <c r="D120" s="46">
        <v>6</v>
      </c>
      <c r="E120" s="124"/>
      <c r="F120" s="104"/>
      <c r="G120" s="124" t="s">
        <v>331</v>
      </c>
      <c r="H120" s="124"/>
      <c r="I120" s="124" t="s">
        <v>337</v>
      </c>
      <c r="J120" s="124" t="s">
        <v>337</v>
      </c>
      <c r="K120" s="124" t="s">
        <v>338</v>
      </c>
      <c r="L120" s="124" t="s">
        <v>39</v>
      </c>
      <c r="M120" s="126">
        <v>2013</v>
      </c>
      <c r="N120" s="124" t="s">
        <v>339</v>
      </c>
      <c r="O120" s="126">
        <v>89040131012</v>
      </c>
      <c r="P120" s="124"/>
      <c r="Q120" s="110"/>
      <c r="R120" s="111"/>
      <c r="S120" s="112"/>
      <c r="T120" s="106"/>
      <c r="U120" s="119">
        <v>1</v>
      </c>
      <c r="V120" s="122"/>
      <c r="W120" s="122"/>
      <c r="X120" s="122"/>
      <c r="Y120" s="125">
        <v>1</v>
      </c>
      <c r="Z120" s="122"/>
      <c r="AA120" s="122"/>
    </row>
    <row r="121" spans="1:27" hidden="1" x14ac:dyDescent="0.25">
      <c r="A121" s="114"/>
      <c r="B121" s="104"/>
      <c r="C121" s="104"/>
      <c r="D121" s="35" t="s">
        <v>335</v>
      </c>
      <c r="E121" s="104"/>
      <c r="F121" s="104"/>
      <c r="G121" s="104"/>
      <c r="H121" s="104"/>
      <c r="I121" s="104"/>
      <c r="J121" s="104"/>
      <c r="K121" s="104"/>
      <c r="L121" s="104"/>
      <c r="M121" s="104"/>
      <c r="N121" s="104"/>
      <c r="O121" s="104"/>
      <c r="P121" s="104"/>
      <c r="Q121" s="110"/>
      <c r="R121" s="111"/>
      <c r="S121" s="112"/>
      <c r="T121" s="106"/>
      <c r="U121" s="107"/>
      <c r="V121" s="105"/>
      <c r="W121" s="105"/>
      <c r="X121" s="105"/>
      <c r="Y121" s="105"/>
      <c r="Z121" s="105"/>
      <c r="AA121" s="105"/>
    </row>
    <row r="122" spans="1:27" s="45" customFormat="1" hidden="1" x14ac:dyDescent="0.25">
      <c r="A122" s="123">
        <v>55</v>
      </c>
      <c r="B122" s="124" t="s">
        <v>308</v>
      </c>
      <c r="C122" s="104" t="s">
        <v>340</v>
      </c>
      <c r="D122" s="46">
        <v>5</v>
      </c>
      <c r="E122" s="124"/>
      <c r="F122" s="104"/>
      <c r="G122" s="124" t="s">
        <v>341</v>
      </c>
      <c r="H122" s="124"/>
      <c r="I122" s="124" t="s">
        <v>342</v>
      </c>
      <c r="J122" s="124" t="s">
        <v>342</v>
      </c>
      <c r="K122" s="124" t="s">
        <v>343</v>
      </c>
      <c r="L122" s="124" t="s">
        <v>39</v>
      </c>
      <c r="M122" s="126">
        <v>2017</v>
      </c>
      <c r="N122" s="124" t="s">
        <v>344</v>
      </c>
      <c r="O122" s="126">
        <v>89161032978</v>
      </c>
      <c r="P122" s="124"/>
      <c r="Q122" s="110"/>
      <c r="R122" s="111"/>
      <c r="S122" s="112"/>
      <c r="T122" s="106"/>
      <c r="U122" s="107"/>
      <c r="V122" s="122"/>
      <c r="W122" s="125">
        <v>1</v>
      </c>
      <c r="X122" s="122"/>
      <c r="Y122" s="125">
        <v>1</v>
      </c>
      <c r="Z122" s="122"/>
      <c r="AA122" s="122"/>
    </row>
    <row r="123" spans="1:27" hidden="1" x14ac:dyDescent="0.25">
      <c r="A123" s="114"/>
      <c r="B123" s="104"/>
      <c r="C123" s="104"/>
      <c r="D123" s="35" t="s">
        <v>345</v>
      </c>
      <c r="E123" s="104"/>
      <c r="F123" s="104"/>
      <c r="G123" s="104"/>
      <c r="H123" s="104"/>
      <c r="I123" s="104"/>
      <c r="J123" s="104"/>
      <c r="K123" s="104"/>
      <c r="L123" s="104"/>
      <c r="M123" s="104"/>
      <c r="N123" s="104"/>
      <c r="O123" s="104"/>
      <c r="P123" s="104"/>
      <c r="Q123" s="110"/>
      <c r="R123" s="111"/>
      <c r="S123" s="112"/>
      <c r="T123" s="106"/>
      <c r="U123" s="107"/>
      <c r="V123" s="105"/>
      <c r="W123" s="105"/>
      <c r="X123" s="105"/>
      <c r="Y123" s="105"/>
      <c r="Z123" s="105"/>
      <c r="AA123" s="105"/>
    </row>
    <row r="124" spans="1:27" s="45" customFormat="1" hidden="1" x14ac:dyDescent="0.25">
      <c r="A124" s="123">
        <v>56</v>
      </c>
      <c r="B124" s="124" t="s">
        <v>308</v>
      </c>
      <c r="C124" s="104" t="s">
        <v>346</v>
      </c>
      <c r="D124" s="44">
        <v>15</v>
      </c>
      <c r="E124" s="124"/>
      <c r="F124" s="104"/>
      <c r="G124" s="124" t="s">
        <v>347</v>
      </c>
      <c r="H124" s="124"/>
      <c r="I124" s="124" t="s">
        <v>348</v>
      </c>
      <c r="J124" s="124" t="s">
        <v>348</v>
      </c>
      <c r="K124" s="124" t="s">
        <v>349</v>
      </c>
      <c r="L124" s="124" t="s">
        <v>39</v>
      </c>
      <c r="M124" s="126">
        <v>2018</v>
      </c>
      <c r="N124" s="124" t="s">
        <v>350</v>
      </c>
      <c r="O124" s="126">
        <v>89286685797</v>
      </c>
      <c r="P124" s="124"/>
      <c r="Q124" s="110"/>
      <c r="R124" s="121">
        <v>1</v>
      </c>
      <c r="S124" s="112"/>
      <c r="T124" s="106"/>
      <c r="U124" s="107"/>
      <c r="V124" s="122"/>
      <c r="W124" s="125">
        <v>1</v>
      </c>
      <c r="X124" s="122"/>
      <c r="Y124" s="125">
        <v>1</v>
      </c>
      <c r="Z124" s="122"/>
      <c r="AA124" s="122"/>
    </row>
    <row r="125" spans="1:27" hidden="1" x14ac:dyDescent="0.25">
      <c r="A125" s="114"/>
      <c r="B125" s="104"/>
      <c r="C125" s="104"/>
      <c r="D125" s="35" t="s">
        <v>351</v>
      </c>
      <c r="E125" s="104"/>
      <c r="F125" s="104"/>
      <c r="G125" s="104"/>
      <c r="H125" s="104"/>
      <c r="I125" s="104"/>
      <c r="J125" s="104"/>
      <c r="K125" s="104"/>
      <c r="L125" s="104"/>
      <c r="M125" s="104"/>
      <c r="N125" s="104"/>
      <c r="O125" s="104"/>
      <c r="P125" s="104"/>
      <c r="Q125" s="110"/>
      <c r="R125" s="111"/>
      <c r="S125" s="112"/>
      <c r="T125" s="106"/>
      <c r="U125" s="107"/>
      <c r="V125" s="105"/>
      <c r="W125" s="105"/>
      <c r="X125" s="105"/>
      <c r="Y125" s="105"/>
      <c r="Z125" s="105"/>
      <c r="AA125" s="105"/>
    </row>
    <row r="126" spans="1:27" s="45" customFormat="1" hidden="1" x14ac:dyDescent="0.25">
      <c r="A126" s="123">
        <v>57</v>
      </c>
      <c r="B126" s="124" t="s">
        <v>308</v>
      </c>
      <c r="C126" s="104" t="s">
        <v>352</v>
      </c>
      <c r="D126" s="44">
        <v>13</v>
      </c>
      <c r="E126" s="124"/>
      <c r="F126" s="104"/>
      <c r="G126" s="124" t="s">
        <v>347</v>
      </c>
      <c r="H126" s="124"/>
      <c r="I126" s="124" t="s">
        <v>353</v>
      </c>
      <c r="J126" s="124" t="s">
        <v>353</v>
      </c>
      <c r="K126" s="124" t="s">
        <v>354</v>
      </c>
      <c r="L126" s="124" t="s">
        <v>39</v>
      </c>
      <c r="M126" s="126">
        <v>2016</v>
      </c>
      <c r="N126" s="124" t="s">
        <v>355</v>
      </c>
      <c r="O126" s="126">
        <v>89105360433</v>
      </c>
      <c r="P126" s="124"/>
      <c r="Q126" s="110"/>
      <c r="R126" s="121">
        <v>1</v>
      </c>
      <c r="S126" s="112"/>
      <c r="T126" s="106"/>
      <c r="U126" s="107"/>
      <c r="V126" s="122"/>
      <c r="W126" s="125">
        <v>1</v>
      </c>
      <c r="X126" s="122"/>
      <c r="Y126" s="125">
        <v>1</v>
      </c>
      <c r="Z126" s="122"/>
      <c r="AA126" s="122"/>
    </row>
    <row r="127" spans="1:27" hidden="1" x14ac:dyDescent="0.25">
      <c r="A127" s="114"/>
      <c r="B127" s="104"/>
      <c r="C127" s="104"/>
      <c r="D127" s="35" t="s">
        <v>351</v>
      </c>
      <c r="E127" s="104"/>
      <c r="F127" s="104"/>
      <c r="G127" s="104"/>
      <c r="H127" s="104"/>
      <c r="I127" s="104"/>
      <c r="J127" s="104"/>
      <c r="K127" s="104"/>
      <c r="L127" s="104"/>
      <c r="M127" s="104"/>
      <c r="N127" s="104"/>
      <c r="O127" s="104"/>
      <c r="P127" s="104"/>
      <c r="Q127" s="110"/>
      <c r="R127" s="111"/>
      <c r="S127" s="112"/>
      <c r="T127" s="106"/>
      <c r="U127" s="107"/>
      <c r="V127" s="105"/>
      <c r="W127" s="105"/>
      <c r="X127" s="105"/>
      <c r="Y127" s="105"/>
      <c r="Z127" s="105"/>
      <c r="AA127" s="105"/>
    </row>
    <row r="128" spans="1:27" s="45" customFormat="1" hidden="1" x14ac:dyDescent="0.25">
      <c r="A128" s="123">
        <v>58</v>
      </c>
      <c r="B128" s="124" t="s">
        <v>308</v>
      </c>
      <c r="C128" s="104" t="s">
        <v>356</v>
      </c>
      <c r="D128" s="44">
        <v>11</v>
      </c>
      <c r="E128" s="124"/>
      <c r="F128" s="104"/>
      <c r="G128" s="124" t="s">
        <v>357</v>
      </c>
      <c r="H128" s="124"/>
      <c r="I128" s="124" t="s">
        <v>358</v>
      </c>
      <c r="J128" s="124" t="s">
        <v>358</v>
      </c>
      <c r="K128" s="124" t="s">
        <v>359</v>
      </c>
      <c r="L128" s="124" t="s">
        <v>39</v>
      </c>
      <c r="M128" s="126">
        <v>2012</v>
      </c>
      <c r="N128" s="124" t="s">
        <v>360</v>
      </c>
      <c r="O128" s="126">
        <v>89806245944</v>
      </c>
      <c r="P128" s="124"/>
      <c r="Q128" s="115">
        <v>1</v>
      </c>
      <c r="R128" s="111"/>
      <c r="S128" s="112"/>
      <c r="T128" s="106"/>
      <c r="U128" s="107"/>
      <c r="V128" s="122"/>
      <c r="W128" s="125">
        <v>1</v>
      </c>
      <c r="X128" s="122"/>
      <c r="Y128" s="125">
        <v>1</v>
      </c>
      <c r="Z128" s="122"/>
      <c r="AA128" s="122"/>
    </row>
    <row r="129" spans="1:27" hidden="1" x14ac:dyDescent="0.25">
      <c r="A129" s="114"/>
      <c r="B129" s="104"/>
      <c r="C129" s="104"/>
      <c r="D129" s="35" t="s">
        <v>361</v>
      </c>
      <c r="E129" s="104"/>
      <c r="F129" s="104"/>
      <c r="G129" s="104"/>
      <c r="H129" s="104"/>
      <c r="I129" s="104"/>
      <c r="J129" s="104"/>
      <c r="K129" s="104"/>
      <c r="L129" s="104"/>
      <c r="M129" s="104"/>
      <c r="N129" s="104"/>
      <c r="O129" s="104"/>
      <c r="P129" s="104"/>
      <c r="Q129" s="110"/>
      <c r="R129" s="111"/>
      <c r="S129" s="112"/>
      <c r="T129" s="106"/>
      <c r="U129" s="107"/>
      <c r="V129" s="105"/>
      <c r="W129" s="105"/>
      <c r="X129" s="105"/>
      <c r="Y129" s="105"/>
      <c r="Z129" s="105"/>
      <c r="AA129" s="105"/>
    </row>
    <row r="130" spans="1:27" s="45" customFormat="1" hidden="1" x14ac:dyDescent="0.25">
      <c r="A130" s="123">
        <v>59</v>
      </c>
      <c r="B130" s="124" t="s">
        <v>308</v>
      </c>
      <c r="C130" s="104" t="s">
        <v>362</v>
      </c>
      <c r="D130" s="44">
        <v>9</v>
      </c>
      <c r="E130" s="124"/>
      <c r="F130" s="104"/>
      <c r="G130" s="124" t="s">
        <v>363</v>
      </c>
      <c r="H130" s="124"/>
      <c r="I130" s="124" t="s">
        <v>364</v>
      </c>
      <c r="J130" s="124" t="s">
        <v>364</v>
      </c>
      <c r="K130" s="124" t="s">
        <v>365</v>
      </c>
      <c r="L130" s="124" t="s">
        <v>39</v>
      </c>
      <c r="M130" s="126">
        <v>2018</v>
      </c>
      <c r="N130" s="124" t="s">
        <v>366</v>
      </c>
      <c r="O130" s="126">
        <v>89066552580</v>
      </c>
      <c r="P130" s="124"/>
      <c r="Q130" s="110"/>
      <c r="R130" s="111"/>
      <c r="S130" s="112"/>
      <c r="T130" s="120">
        <v>1</v>
      </c>
      <c r="U130" s="107"/>
      <c r="V130" s="122"/>
      <c r="W130" s="122"/>
      <c r="X130" s="122"/>
      <c r="Y130" s="125">
        <v>1</v>
      </c>
      <c r="Z130" s="122"/>
      <c r="AA130" s="122"/>
    </row>
    <row r="131" spans="1:27" hidden="1" x14ac:dyDescent="0.25">
      <c r="A131" s="114"/>
      <c r="B131" s="104"/>
      <c r="C131" s="104"/>
      <c r="D131" s="35" t="s">
        <v>367</v>
      </c>
      <c r="E131" s="104"/>
      <c r="F131" s="104"/>
      <c r="G131" s="104"/>
      <c r="H131" s="104"/>
      <c r="I131" s="104"/>
      <c r="J131" s="104"/>
      <c r="K131" s="104"/>
      <c r="L131" s="104"/>
      <c r="M131" s="104"/>
      <c r="N131" s="104"/>
      <c r="O131" s="104"/>
      <c r="P131" s="104"/>
      <c r="Q131" s="110"/>
      <c r="R131" s="111"/>
      <c r="S131" s="112"/>
      <c r="T131" s="106"/>
      <c r="U131" s="107"/>
      <c r="V131" s="105"/>
      <c r="W131" s="105"/>
      <c r="X131" s="105"/>
      <c r="Y131" s="105"/>
      <c r="Z131" s="105"/>
      <c r="AA131" s="105"/>
    </row>
    <row r="132" spans="1:27" s="45" customFormat="1" hidden="1" x14ac:dyDescent="0.25">
      <c r="A132" s="123">
        <v>60</v>
      </c>
      <c r="B132" s="124" t="s">
        <v>308</v>
      </c>
      <c r="C132" s="104" t="s">
        <v>368</v>
      </c>
      <c r="D132" s="44">
        <v>4</v>
      </c>
      <c r="E132" s="124"/>
      <c r="F132" s="104"/>
      <c r="G132" s="124" t="s">
        <v>369</v>
      </c>
      <c r="H132" s="124"/>
      <c r="I132" s="124" t="s">
        <v>370</v>
      </c>
      <c r="J132" s="124" t="s">
        <v>370</v>
      </c>
      <c r="K132" s="124" t="s">
        <v>371</v>
      </c>
      <c r="L132" s="124" t="s">
        <v>39</v>
      </c>
      <c r="M132" s="126">
        <v>2010</v>
      </c>
      <c r="N132" s="124" t="s">
        <v>372</v>
      </c>
      <c r="O132" s="126">
        <v>89031317465</v>
      </c>
      <c r="P132" s="124"/>
      <c r="Q132" s="110"/>
      <c r="R132" s="121">
        <v>1</v>
      </c>
      <c r="S132" s="112"/>
      <c r="T132" s="106"/>
      <c r="U132" s="119">
        <v>1</v>
      </c>
      <c r="V132" s="125">
        <v>1</v>
      </c>
      <c r="W132" s="125">
        <v>1</v>
      </c>
      <c r="X132" s="122"/>
      <c r="Y132" s="125">
        <v>1</v>
      </c>
      <c r="Z132" s="122"/>
      <c r="AA132" s="122"/>
    </row>
    <row r="133" spans="1:27" hidden="1" x14ac:dyDescent="0.25">
      <c r="A133" s="114"/>
      <c r="B133" s="104"/>
      <c r="C133" s="104"/>
      <c r="D133" s="35" t="s">
        <v>373</v>
      </c>
      <c r="E133" s="104"/>
      <c r="F133" s="104"/>
      <c r="G133" s="104"/>
      <c r="H133" s="104"/>
      <c r="I133" s="104"/>
      <c r="J133" s="104"/>
      <c r="K133" s="104"/>
      <c r="L133" s="104"/>
      <c r="M133" s="104"/>
      <c r="N133" s="104"/>
      <c r="O133" s="104"/>
      <c r="P133" s="104"/>
      <c r="Q133" s="110"/>
      <c r="R133" s="111"/>
      <c r="S133" s="112"/>
      <c r="T133" s="106"/>
      <c r="U133" s="107"/>
      <c r="V133" s="105"/>
      <c r="W133" s="105"/>
      <c r="X133" s="105"/>
      <c r="Y133" s="105"/>
      <c r="Z133" s="105"/>
      <c r="AA133" s="105"/>
    </row>
    <row r="134" spans="1:27" x14ac:dyDescent="0.25">
      <c r="A134" s="113">
        <v>61</v>
      </c>
      <c r="B134" s="104" t="s">
        <v>308</v>
      </c>
      <c r="C134" s="104" t="s">
        <v>374</v>
      </c>
      <c r="D134" s="34">
        <v>6</v>
      </c>
      <c r="E134" s="104"/>
      <c r="F134" s="104"/>
      <c r="G134" s="104" t="s">
        <v>282</v>
      </c>
      <c r="H134" s="104"/>
      <c r="I134" s="104" t="s">
        <v>375</v>
      </c>
      <c r="J134" s="104" t="s">
        <v>375</v>
      </c>
      <c r="K134" s="104" t="s">
        <v>376</v>
      </c>
      <c r="L134" s="117" t="s">
        <v>49</v>
      </c>
      <c r="M134" s="109">
        <v>2018</v>
      </c>
      <c r="N134" s="104" t="s">
        <v>377</v>
      </c>
      <c r="O134" s="109">
        <v>89040018170</v>
      </c>
      <c r="P134" s="104"/>
      <c r="Q134" s="115">
        <v>1</v>
      </c>
      <c r="R134" s="116"/>
      <c r="S134" s="116"/>
      <c r="T134" s="116"/>
      <c r="U134" s="115">
        <v>1</v>
      </c>
      <c r="V134" s="116"/>
      <c r="W134" s="115">
        <v>1</v>
      </c>
      <c r="X134" s="105"/>
      <c r="Y134" s="105"/>
      <c r="Z134" s="105"/>
      <c r="AA134" s="108">
        <v>1</v>
      </c>
    </row>
    <row r="135" spans="1:27" hidden="1" x14ac:dyDescent="0.25">
      <c r="A135" s="114"/>
      <c r="B135" s="104"/>
      <c r="C135" s="104"/>
      <c r="D135" s="35" t="s">
        <v>286</v>
      </c>
      <c r="E135" s="104"/>
      <c r="F135" s="104"/>
      <c r="G135" s="104"/>
      <c r="H135" s="104"/>
      <c r="I135" s="104"/>
      <c r="J135" s="104"/>
      <c r="K135" s="104"/>
      <c r="L135" s="104"/>
      <c r="M135" s="104"/>
      <c r="N135" s="104"/>
      <c r="O135" s="104"/>
      <c r="P135" s="104"/>
      <c r="Q135" s="110"/>
      <c r="R135" s="111"/>
      <c r="S135" s="112"/>
      <c r="T135" s="106"/>
      <c r="U135" s="107"/>
      <c r="V135" s="105"/>
      <c r="W135" s="105"/>
      <c r="X135" s="105"/>
      <c r="Y135" s="105"/>
      <c r="Z135" s="105"/>
      <c r="AA135" s="105"/>
    </row>
    <row r="136" spans="1:27" x14ac:dyDescent="0.25">
      <c r="A136" s="113">
        <v>62</v>
      </c>
      <c r="B136" s="104" t="s">
        <v>308</v>
      </c>
      <c r="C136" s="104" t="s">
        <v>378</v>
      </c>
      <c r="D136" s="34">
        <v>5</v>
      </c>
      <c r="E136" s="104"/>
      <c r="F136" s="104"/>
      <c r="G136" s="104" t="s">
        <v>282</v>
      </c>
      <c r="H136" s="104"/>
      <c r="I136" s="104" t="s">
        <v>379</v>
      </c>
      <c r="J136" s="104" t="s">
        <v>379</v>
      </c>
      <c r="K136" s="104" t="s">
        <v>380</v>
      </c>
      <c r="L136" s="117" t="s">
        <v>49</v>
      </c>
      <c r="M136" s="109">
        <v>2014</v>
      </c>
      <c r="N136" s="104" t="s">
        <v>381</v>
      </c>
      <c r="O136" s="109">
        <v>89157038161</v>
      </c>
      <c r="P136" s="104"/>
      <c r="Q136" s="116"/>
      <c r="R136" s="115">
        <v>1</v>
      </c>
      <c r="S136" s="115">
        <v>1</v>
      </c>
      <c r="T136" s="116"/>
      <c r="U136" s="116"/>
      <c r="V136" s="116"/>
      <c r="W136" s="115">
        <v>1</v>
      </c>
      <c r="X136" s="105"/>
      <c r="Y136" s="108">
        <v>1</v>
      </c>
      <c r="Z136" s="105"/>
      <c r="AA136" s="105"/>
    </row>
    <row r="137" spans="1:27" hidden="1" x14ac:dyDescent="0.25">
      <c r="A137" s="114"/>
      <c r="B137" s="104"/>
      <c r="C137" s="104"/>
      <c r="D137" s="35" t="s">
        <v>286</v>
      </c>
      <c r="E137" s="104"/>
      <c r="F137" s="104"/>
      <c r="G137" s="104"/>
      <c r="H137" s="104"/>
      <c r="I137" s="104"/>
      <c r="J137" s="104"/>
      <c r="K137" s="104"/>
      <c r="L137" s="104"/>
      <c r="M137" s="104"/>
      <c r="N137" s="104"/>
      <c r="O137" s="104"/>
      <c r="P137" s="104"/>
      <c r="Q137" s="110"/>
      <c r="R137" s="111"/>
      <c r="S137" s="112"/>
      <c r="T137" s="106"/>
      <c r="U137" s="107"/>
      <c r="V137" s="105"/>
      <c r="W137" s="105"/>
      <c r="X137" s="105"/>
      <c r="Y137" s="105"/>
      <c r="Z137" s="105"/>
      <c r="AA137" s="105"/>
    </row>
    <row r="138" spans="1:27" x14ac:dyDescent="0.25">
      <c r="A138" s="113">
        <v>63</v>
      </c>
      <c r="B138" s="104" t="s">
        <v>308</v>
      </c>
      <c r="C138" s="104" t="s">
        <v>382</v>
      </c>
      <c r="D138" s="34">
        <v>4</v>
      </c>
      <c r="E138" s="104"/>
      <c r="F138" s="104"/>
      <c r="G138" s="104" t="s">
        <v>292</v>
      </c>
      <c r="H138" s="104"/>
      <c r="I138" s="104" t="s">
        <v>383</v>
      </c>
      <c r="J138" s="104" t="s">
        <v>383</v>
      </c>
      <c r="K138" s="104" t="s">
        <v>384</v>
      </c>
      <c r="L138" s="117" t="s">
        <v>49</v>
      </c>
      <c r="M138" s="109">
        <v>2018</v>
      </c>
      <c r="N138" s="104" t="s">
        <v>385</v>
      </c>
      <c r="O138" s="109">
        <v>89168179061</v>
      </c>
      <c r="P138" s="104"/>
      <c r="Q138" s="116"/>
      <c r="R138" s="115">
        <v>1</v>
      </c>
      <c r="S138" s="116"/>
      <c r="T138" s="116"/>
      <c r="U138" s="116"/>
      <c r="V138" s="116"/>
      <c r="W138" s="116"/>
      <c r="X138" s="105"/>
      <c r="Y138" s="108">
        <v>1</v>
      </c>
      <c r="Z138" s="105"/>
      <c r="AA138" s="105"/>
    </row>
    <row r="139" spans="1:27" hidden="1" x14ac:dyDescent="0.25">
      <c r="A139" s="114"/>
      <c r="B139" s="104"/>
      <c r="C139" s="104"/>
      <c r="D139" s="35" t="s">
        <v>296</v>
      </c>
      <c r="E139" s="104"/>
      <c r="F139" s="104"/>
      <c r="G139" s="104"/>
      <c r="H139" s="104"/>
      <c r="I139" s="104"/>
      <c r="J139" s="104"/>
      <c r="K139" s="104"/>
      <c r="L139" s="104"/>
      <c r="M139" s="104"/>
      <c r="N139" s="104"/>
      <c r="O139" s="104"/>
      <c r="P139" s="104"/>
      <c r="Q139" s="110"/>
      <c r="R139" s="111"/>
      <c r="S139" s="112"/>
      <c r="T139" s="106"/>
      <c r="U139" s="107"/>
      <c r="V139" s="105"/>
      <c r="W139" s="105"/>
      <c r="X139" s="105"/>
      <c r="Y139" s="105"/>
      <c r="Z139" s="105"/>
      <c r="AA139" s="105"/>
    </row>
    <row r="140" spans="1:27" x14ac:dyDescent="0.25">
      <c r="A140" s="113">
        <v>64</v>
      </c>
      <c r="B140" s="104" t="s">
        <v>308</v>
      </c>
      <c r="C140" s="104" t="s">
        <v>386</v>
      </c>
      <c r="D140" s="34">
        <v>3</v>
      </c>
      <c r="E140" s="104"/>
      <c r="F140" s="104"/>
      <c r="G140" s="104" t="s">
        <v>387</v>
      </c>
      <c r="H140" s="104"/>
      <c r="I140" s="104" t="s">
        <v>388</v>
      </c>
      <c r="J140" s="104" t="s">
        <v>388</v>
      </c>
      <c r="K140" s="104" t="s">
        <v>389</v>
      </c>
      <c r="L140" s="117" t="s">
        <v>49</v>
      </c>
      <c r="M140" s="109">
        <v>2008</v>
      </c>
      <c r="N140" s="104" t="s">
        <v>390</v>
      </c>
      <c r="O140" s="109">
        <v>89056085588</v>
      </c>
      <c r="P140" s="104"/>
      <c r="Q140" s="116"/>
      <c r="R140" s="115">
        <v>1</v>
      </c>
      <c r="S140" s="116"/>
      <c r="T140" s="116"/>
      <c r="U140" s="116"/>
      <c r="V140" s="116"/>
      <c r="W140" s="116"/>
      <c r="X140" s="105"/>
      <c r="Y140" s="108">
        <v>1</v>
      </c>
      <c r="Z140" s="105"/>
      <c r="AA140" s="105"/>
    </row>
    <row r="141" spans="1:27" hidden="1" x14ac:dyDescent="0.25">
      <c r="A141" s="114"/>
      <c r="B141" s="104"/>
      <c r="C141" s="104"/>
      <c r="D141" s="35" t="s">
        <v>391</v>
      </c>
      <c r="E141" s="104"/>
      <c r="F141" s="104"/>
      <c r="G141" s="104"/>
      <c r="H141" s="104"/>
      <c r="I141" s="104"/>
      <c r="J141" s="104"/>
      <c r="K141" s="104"/>
      <c r="L141" s="104"/>
      <c r="M141" s="104"/>
      <c r="N141" s="104"/>
      <c r="O141" s="104"/>
      <c r="P141" s="104"/>
      <c r="Q141" s="110"/>
      <c r="R141" s="111"/>
      <c r="S141" s="112"/>
      <c r="T141" s="106"/>
      <c r="U141" s="107"/>
      <c r="V141" s="105"/>
      <c r="W141" s="105"/>
      <c r="X141" s="105"/>
      <c r="Y141" s="105"/>
      <c r="Z141" s="105"/>
      <c r="AA141" s="105"/>
    </row>
    <row r="142" spans="1:27" s="45" customFormat="1" hidden="1" x14ac:dyDescent="0.25">
      <c r="A142" s="123">
        <v>65</v>
      </c>
      <c r="B142" s="124" t="s">
        <v>308</v>
      </c>
      <c r="C142" s="104" t="s">
        <v>392</v>
      </c>
      <c r="D142" s="44">
        <v>1</v>
      </c>
      <c r="E142" s="124"/>
      <c r="F142" s="104"/>
      <c r="G142" s="124" t="s">
        <v>393</v>
      </c>
      <c r="H142" s="124"/>
      <c r="I142" s="124" t="s">
        <v>394</v>
      </c>
      <c r="J142" s="124" t="s">
        <v>394</v>
      </c>
      <c r="K142" s="124" t="s">
        <v>395</v>
      </c>
      <c r="L142" s="124" t="s">
        <v>39</v>
      </c>
      <c r="M142" s="126">
        <v>2008</v>
      </c>
      <c r="N142" s="124" t="s">
        <v>396</v>
      </c>
      <c r="O142" s="126">
        <v>89301550077</v>
      </c>
      <c r="P142" s="124"/>
      <c r="Q142" s="110"/>
      <c r="R142" s="121">
        <v>1</v>
      </c>
      <c r="S142" s="112"/>
      <c r="T142" s="106"/>
      <c r="U142" s="119">
        <v>1</v>
      </c>
      <c r="V142" s="125">
        <v>1</v>
      </c>
      <c r="W142" s="125">
        <v>1</v>
      </c>
      <c r="X142" s="122"/>
      <c r="Y142" s="125">
        <v>1</v>
      </c>
      <c r="Z142" s="122"/>
      <c r="AA142" s="122"/>
    </row>
    <row r="143" spans="1:27" hidden="1" x14ac:dyDescent="0.25">
      <c r="A143" s="114"/>
      <c r="B143" s="104"/>
      <c r="C143" s="104"/>
      <c r="D143" s="35" t="s">
        <v>397</v>
      </c>
      <c r="E143" s="104"/>
      <c r="F143" s="104"/>
      <c r="G143" s="104"/>
      <c r="H143" s="104"/>
      <c r="I143" s="104"/>
      <c r="J143" s="104"/>
      <c r="K143" s="104"/>
      <c r="L143" s="104"/>
      <c r="M143" s="104"/>
      <c r="N143" s="104"/>
      <c r="O143" s="104"/>
      <c r="P143" s="104"/>
      <c r="Q143" s="110"/>
      <c r="R143" s="111"/>
      <c r="S143" s="112"/>
      <c r="T143" s="106"/>
      <c r="U143" s="107"/>
      <c r="V143" s="105"/>
      <c r="W143" s="105"/>
      <c r="X143" s="105"/>
      <c r="Y143" s="105"/>
      <c r="Z143" s="105"/>
      <c r="AA143" s="105"/>
    </row>
    <row r="144" spans="1:27" hidden="1" x14ac:dyDescent="0.25">
      <c r="A144" s="97" t="s">
        <v>398</v>
      </c>
      <c r="B144" s="97"/>
      <c r="C144" s="97"/>
      <c r="D144" s="97"/>
      <c r="E144" s="97"/>
      <c r="F144" s="97"/>
      <c r="G144" s="97"/>
      <c r="H144" s="97"/>
      <c r="I144" s="97"/>
      <c r="J144" s="97"/>
      <c r="K144" s="97"/>
      <c r="L144" s="97"/>
      <c r="M144" s="97"/>
      <c r="N144" s="97"/>
      <c r="O144" s="97"/>
      <c r="P144" s="97"/>
      <c r="Q144" s="36"/>
      <c r="R144" s="62"/>
      <c r="S144" s="66"/>
      <c r="T144" s="71"/>
      <c r="U144" s="76"/>
      <c r="V144" s="29"/>
      <c r="W144" s="29"/>
      <c r="X144" s="29"/>
      <c r="Y144" s="29"/>
      <c r="Z144" s="29"/>
      <c r="AA144" s="29"/>
    </row>
    <row r="145" spans="1:27" hidden="1" x14ac:dyDescent="0.25">
      <c r="A145" s="30" t="s">
        <v>32</v>
      </c>
      <c r="B145" s="31">
        <v>17</v>
      </c>
      <c r="C145" s="30"/>
      <c r="D145" s="30"/>
      <c r="E145" s="30"/>
      <c r="F145" s="30"/>
      <c r="G145" s="30"/>
      <c r="H145" s="30"/>
      <c r="I145" s="30"/>
      <c r="J145" s="30"/>
      <c r="K145" s="30"/>
      <c r="L145" s="30"/>
      <c r="M145" s="30"/>
      <c r="N145" s="30"/>
      <c r="O145" s="30"/>
      <c r="P145" s="30"/>
      <c r="Q145" s="61">
        <v>3</v>
      </c>
      <c r="R145" s="65">
        <v>7</v>
      </c>
      <c r="S145" s="70">
        <v>3</v>
      </c>
      <c r="T145" s="75">
        <v>1</v>
      </c>
      <c r="U145" s="79">
        <v>4</v>
      </c>
      <c r="V145" s="33">
        <v>5</v>
      </c>
      <c r="W145" s="33">
        <v>16</v>
      </c>
      <c r="X145" s="32"/>
      <c r="Y145" s="33">
        <v>17</v>
      </c>
      <c r="Z145" s="32"/>
      <c r="AA145" s="32"/>
    </row>
    <row r="146" spans="1:27" x14ac:dyDescent="0.25">
      <c r="A146" s="113">
        <v>66</v>
      </c>
      <c r="B146" s="104" t="s">
        <v>398</v>
      </c>
      <c r="C146" s="104" t="s">
        <v>399</v>
      </c>
      <c r="D146" s="34">
        <v>11</v>
      </c>
      <c r="E146" s="104"/>
      <c r="F146" s="104"/>
      <c r="G146" s="104" t="s">
        <v>400</v>
      </c>
      <c r="H146" s="104" t="s">
        <v>36</v>
      </c>
      <c r="I146" s="104" t="s">
        <v>401</v>
      </c>
      <c r="J146" s="104" t="s">
        <v>401</v>
      </c>
      <c r="K146" s="104" t="s">
        <v>402</v>
      </c>
      <c r="L146" s="117" t="s">
        <v>49</v>
      </c>
      <c r="M146" s="109">
        <v>2017</v>
      </c>
      <c r="N146" s="104" t="s">
        <v>403</v>
      </c>
      <c r="O146" s="109">
        <v>89105356960</v>
      </c>
      <c r="P146" s="104"/>
      <c r="Q146" s="115">
        <v>1</v>
      </c>
      <c r="R146" s="116"/>
      <c r="S146" s="116"/>
      <c r="T146" s="116"/>
      <c r="U146" s="116"/>
      <c r="V146" s="115">
        <v>1</v>
      </c>
      <c r="W146" s="115">
        <v>1</v>
      </c>
      <c r="X146" s="105"/>
      <c r="Y146" s="108">
        <v>1</v>
      </c>
      <c r="Z146" s="105"/>
      <c r="AA146" s="105"/>
    </row>
    <row r="147" spans="1:27" hidden="1" x14ac:dyDescent="0.25">
      <c r="A147" s="114"/>
      <c r="B147" s="104"/>
      <c r="C147" s="104"/>
      <c r="D147" s="35" t="s">
        <v>404</v>
      </c>
      <c r="E147" s="104"/>
      <c r="F147" s="104"/>
      <c r="G147" s="104"/>
      <c r="H147" s="104"/>
      <c r="I147" s="104"/>
      <c r="J147" s="104"/>
      <c r="K147" s="104"/>
      <c r="L147" s="104"/>
      <c r="M147" s="104"/>
      <c r="N147" s="104"/>
      <c r="O147" s="104"/>
      <c r="P147" s="104"/>
      <c r="Q147" s="110"/>
      <c r="R147" s="111"/>
      <c r="S147" s="112"/>
      <c r="T147" s="106"/>
      <c r="U147" s="107"/>
      <c r="V147" s="105"/>
      <c r="W147" s="105"/>
      <c r="X147" s="105"/>
      <c r="Y147" s="105"/>
      <c r="Z147" s="105"/>
      <c r="AA147" s="105"/>
    </row>
    <row r="148" spans="1:27" x14ac:dyDescent="0.25">
      <c r="A148" s="113">
        <v>67</v>
      </c>
      <c r="B148" s="104" t="s">
        <v>398</v>
      </c>
      <c r="C148" s="104" t="s">
        <v>405</v>
      </c>
      <c r="D148" s="34">
        <v>4</v>
      </c>
      <c r="E148" s="104"/>
      <c r="F148" s="104"/>
      <c r="G148" s="104" t="s">
        <v>406</v>
      </c>
      <c r="H148" s="104"/>
      <c r="I148" s="104" t="s">
        <v>407</v>
      </c>
      <c r="J148" s="104" t="s">
        <v>407</v>
      </c>
      <c r="K148" s="104" t="s">
        <v>408</v>
      </c>
      <c r="L148" s="117" t="s">
        <v>49</v>
      </c>
      <c r="M148" s="109">
        <v>2016</v>
      </c>
      <c r="N148" s="104" t="s">
        <v>409</v>
      </c>
      <c r="O148" s="109">
        <v>89806425777</v>
      </c>
      <c r="P148" s="104"/>
      <c r="Q148" s="116"/>
      <c r="R148" s="116"/>
      <c r="S148" s="115">
        <v>1</v>
      </c>
      <c r="T148" s="116"/>
      <c r="U148" s="116"/>
      <c r="V148" s="116"/>
      <c r="W148" s="115">
        <v>1</v>
      </c>
      <c r="X148" s="105"/>
      <c r="Y148" s="108">
        <v>1</v>
      </c>
      <c r="Z148" s="105"/>
      <c r="AA148" s="105"/>
    </row>
    <row r="149" spans="1:27" hidden="1" x14ac:dyDescent="0.25">
      <c r="A149" s="114"/>
      <c r="B149" s="104"/>
      <c r="C149" s="104"/>
      <c r="D149" s="35" t="s">
        <v>410</v>
      </c>
      <c r="E149" s="104"/>
      <c r="F149" s="104"/>
      <c r="G149" s="104"/>
      <c r="H149" s="104"/>
      <c r="I149" s="104"/>
      <c r="J149" s="104"/>
      <c r="K149" s="104"/>
      <c r="L149" s="104"/>
      <c r="M149" s="104"/>
      <c r="N149" s="104"/>
      <c r="O149" s="104"/>
      <c r="P149" s="104"/>
      <c r="Q149" s="110"/>
      <c r="R149" s="111"/>
      <c r="S149" s="112"/>
      <c r="T149" s="106"/>
      <c r="U149" s="107"/>
      <c r="V149" s="105"/>
      <c r="W149" s="105"/>
      <c r="X149" s="105"/>
      <c r="Y149" s="105"/>
      <c r="Z149" s="105"/>
      <c r="AA149" s="105"/>
    </row>
    <row r="150" spans="1:27" hidden="1" x14ac:dyDescent="0.25">
      <c r="A150" s="113">
        <v>68</v>
      </c>
      <c r="B150" s="104" t="s">
        <v>398</v>
      </c>
      <c r="C150" s="104" t="s">
        <v>411</v>
      </c>
      <c r="D150" s="34">
        <v>10</v>
      </c>
      <c r="E150" s="104"/>
      <c r="F150" s="104"/>
      <c r="G150" s="104" t="s">
        <v>412</v>
      </c>
      <c r="H150" s="104"/>
      <c r="I150" s="104" t="s">
        <v>413</v>
      </c>
      <c r="J150" s="104" t="s">
        <v>413</v>
      </c>
      <c r="K150" s="104" t="s">
        <v>414</v>
      </c>
      <c r="L150" s="104" t="s">
        <v>39</v>
      </c>
      <c r="M150" s="109">
        <v>2015</v>
      </c>
      <c r="N150" s="104" t="s">
        <v>415</v>
      </c>
      <c r="O150" s="109">
        <v>89190572005</v>
      </c>
      <c r="P150" s="104"/>
      <c r="Q150" s="110"/>
      <c r="R150" s="121">
        <v>1</v>
      </c>
      <c r="S150" s="112"/>
      <c r="T150" s="106"/>
      <c r="U150" s="107"/>
      <c r="V150" s="105"/>
      <c r="W150" s="108">
        <v>1</v>
      </c>
      <c r="X150" s="105"/>
      <c r="Y150" s="108">
        <v>1</v>
      </c>
      <c r="Z150" s="105"/>
      <c r="AA150" s="105"/>
    </row>
    <row r="151" spans="1:27" hidden="1" x14ac:dyDescent="0.25">
      <c r="A151" s="114"/>
      <c r="B151" s="104"/>
      <c r="C151" s="104"/>
      <c r="D151" s="35" t="s">
        <v>416</v>
      </c>
      <c r="E151" s="104"/>
      <c r="F151" s="104"/>
      <c r="G151" s="104"/>
      <c r="H151" s="104"/>
      <c r="I151" s="104"/>
      <c r="J151" s="104"/>
      <c r="K151" s="104"/>
      <c r="L151" s="104"/>
      <c r="M151" s="104"/>
      <c r="N151" s="104"/>
      <c r="O151" s="104"/>
      <c r="P151" s="104"/>
      <c r="Q151" s="110"/>
      <c r="R151" s="111"/>
      <c r="S151" s="112"/>
      <c r="T151" s="106"/>
      <c r="U151" s="107"/>
      <c r="V151" s="105"/>
      <c r="W151" s="105"/>
      <c r="X151" s="105"/>
      <c r="Y151" s="105"/>
      <c r="Z151" s="105"/>
      <c r="AA151" s="105"/>
    </row>
    <row r="152" spans="1:27" x14ac:dyDescent="0.25">
      <c r="A152" s="113">
        <v>69</v>
      </c>
      <c r="B152" s="104" t="s">
        <v>398</v>
      </c>
      <c r="C152" s="104" t="s">
        <v>417</v>
      </c>
      <c r="D152" s="34">
        <v>3</v>
      </c>
      <c r="E152" s="104"/>
      <c r="F152" s="104"/>
      <c r="G152" s="104" t="s">
        <v>242</v>
      </c>
      <c r="H152" s="104"/>
      <c r="I152" s="104" t="s">
        <v>418</v>
      </c>
      <c r="J152" s="104" t="s">
        <v>418</v>
      </c>
      <c r="K152" s="104" t="s">
        <v>419</v>
      </c>
      <c r="L152" s="117" t="s">
        <v>49</v>
      </c>
      <c r="M152" s="109">
        <v>2018</v>
      </c>
      <c r="N152" s="104" t="s">
        <v>420</v>
      </c>
      <c r="O152" s="109">
        <v>89000149111</v>
      </c>
      <c r="P152" s="104"/>
      <c r="Q152" s="116"/>
      <c r="R152" s="116"/>
      <c r="S152" s="115">
        <v>1</v>
      </c>
      <c r="T152" s="116"/>
      <c r="U152" s="116"/>
      <c r="V152" s="116"/>
      <c r="W152" s="115">
        <v>1</v>
      </c>
      <c r="X152" s="105"/>
      <c r="Y152" s="108">
        <v>1</v>
      </c>
      <c r="Z152" s="105"/>
      <c r="AA152" s="105"/>
    </row>
    <row r="153" spans="1:27" hidden="1" x14ac:dyDescent="0.25">
      <c r="A153" s="114"/>
      <c r="B153" s="104"/>
      <c r="C153" s="104"/>
      <c r="D153" s="35" t="s">
        <v>246</v>
      </c>
      <c r="E153" s="104"/>
      <c r="F153" s="104"/>
      <c r="G153" s="104"/>
      <c r="H153" s="104"/>
      <c r="I153" s="104"/>
      <c r="J153" s="104"/>
      <c r="K153" s="104"/>
      <c r="L153" s="104"/>
      <c r="M153" s="104"/>
      <c r="N153" s="104"/>
      <c r="O153" s="104"/>
      <c r="P153" s="104"/>
      <c r="Q153" s="110"/>
      <c r="R153" s="111"/>
      <c r="S153" s="112"/>
      <c r="T153" s="106"/>
      <c r="U153" s="107"/>
      <c r="V153" s="105"/>
      <c r="W153" s="105"/>
      <c r="X153" s="105"/>
      <c r="Y153" s="105"/>
      <c r="Z153" s="105"/>
      <c r="AA153" s="105"/>
    </row>
    <row r="154" spans="1:27" x14ac:dyDescent="0.25">
      <c r="A154" s="113">
        <v>70</v>
      </c>
      <c r="B154" s="104" t="s">
        <v>398</v>
      </c>
      <c r="C154" s="104" t="s">
        <v>421</v>
      </c>
      <c r="D154" s="34">
        <v>1</v>
      </c>
      <c r="E154" s="104"/>
      <c r="F154" s="104"/>
      <c r="G154" s="104" t="s">
        <v>256</v>
      </c>
      <c r="H154" s="104"/>
      <c r="I154" s="104" t="s">
        <v>422</v>
      </c>
      <c r="J154" s="104" t="s">
        <v>423</v>
      </c>
      <c r="K154" s="104" t="s">
        <v>424</v>
      </c>
      <c r="L154" s="117" t="s">
        <v>49</v>
      </c>
      <c r="M154" s="127">
        <v>0</v>
      </c>
      <c r="N154" s="104" t="s">
        <v>425</v>
      </c>
      <c r="O154" s="109">
        <v>89105346850</v>
      </c>
      <c r="P154" s="104"/>
      <c r="Q154" s="116"/>
      <c r="R154" s="116"/>
      <c r="S154" s="116"/>
      <c r="T154" s="116"/>
      <c r="U154" s="116"/>
      <c r="V154" s="116"/>
      <c r="W154" s="115">
        <v>1</v>
      </c>
      <c r="X154" s="105"/>
      <c r="Y154" s="108">
        <v>1</v>
      </c>
      <c r="Z154" s="105"/>
      <c r="AA154" s="105"/>
    </row>
    <row r="155" spans="1:27" hidden="1" x14ac:dyDescent="0.25">
      <c r="A155" s="114"/>
      <c r="B155" s="104"/>
      <c r="C155" s="104"/>
      <c r="D155" s="35" t="s">
        <v>260</v>
      </c>
      <c r="E155" s="104"/>
      <c r="F155" s="104"/>
      <c r="G155" s="104"/>
      <c r="H155" s="104"/>
      <c r="I155" s="104"/>
      <c r="J155" s="104"/>
      <c r="K155" s="104"/>
      <c r="L155" s="104"/>
      <c r="M155" s="104"/>
      <c r="N155" s="104"/>
      <c r="O155" s="104"/>
      <c r="P155" s="104"/>
      <c r="Q155" s="110"/>
      <c r="R155" s="111"/>
      <c r="S155" s="112"/>
      <c r="T155" s="106"/>
      <c r="U155" s="107"/>
      <c r="V155" s="105"/>
      <c r="W155" s="105"/>
      <c r="X155" s="105"/>
      <c r="Y155" s="105"/>
      <c r="Z155" s="105"/>
      <c r="AA155" s="105"/>
    </row>
    <row r="156" spans="1:27" hidden="1" x14ac:dyDescent="0.25">
      <c r="A156" s="113">
        <v>71</v>
      </c>
      <c r="B156" s="104" t="s">
        <v>398</v>
      </c>
      <c r="C156" s="104" t="s">
        <v>426</v>
      </c>
      <c r="D156" s="34">
        <v>2</v>
      </c>
      <c r="E156" s="104"/>
      <c r="F156" s="104"/>
      <c r="G156" s="104" t="s">
        <v>263</v>
      </c>
      <c r="H156" s="104"/>
      <c r="I156" s="104" t="s">
        <v>370</v>
      </c>
      <c r="J156" s="104" t="s">
        <v>370</v>
      </c>
      <c r="K156" s="104" t="s">
        <v>427</v>
      </c>
      <c r="L156" s="104" t="s">
        <v>39</v>
      </c>
      <c r="M156" s="109">
        <v>2010</v>
      </c>
      <c r="N156" s="104" t="s">
        <v>372</v>
      </c>
      <c r="O156" s="109">
        <v>89031317465</v>
      </c>
      <c r="P156" s="104"/>
      <c r="Q156" s="110"/>
      <c r="R156" s="111"/>
      <c r="S156" s="112"/>
      <c r="T156" s="106"/>
      <c r="U156" s="119">
        <v>1</v>
      </c>
      <c r="V156" s="108">
        <v>1</v>
      </c>
      <c r="W156" s="108">
        <v>1</v>
      </c>
      <c r="X156" s="105"/>
      <c r="Y156" s="108">
        <v>1</v>
      </c>
      <c r="Z156" s="105"/>
      <c r="AA156" s="105"/>
    </row>
    <row r="157" spans="1:27" hidden="1" x14ac:dyDescent="0.25">
      <c r="A157" s="114"/>
      <c r="B157" s="104"/>
      <c r="C157" s="104"/>
      <c r="D157" s="35" t="s">
        <v>267</v>
      </c>
      <c r="E157" s="104"/>
      <c r="F157" s="104"/>
      <c r="G157" s="104"/>
      <c r="H157" s="104"/>
      <c r="I157" s="104"/>
      <c r="J157" s="104"/>
      <c r="K157" s="104"/>
      <c r="L157" s="104"/>
      <c r="M157" s="104"/>
      <c r="N157" s="104"/>
      <c r="O157" s="104"/>
      <c r="P157" s="104"/>
      <c r="Q157" s="110"/>
      <c r="R157" s="111"/>
      <c r="S157" s="112"/>
      <c r="T157" s="106"/>
      <c r="U157" s="107"/>
      <c r="V157" s="105"/>
      <c r="W157" s="105"/>
      <c r="X157" s="105"/>
      <c r="Y157" s="105"/>
      <c r="Z157" s="105"/>
      <c r="AA157" s="105"/>
    </row>
    <row r="158" spans="1:27" hidden="1" x14ac:dyDescent="0.25">
      <c r="A158" s="113">
        <v>72</v>
      </c>
      <c r="B158" s="104" t="s">
        <v>398</v>
      </c>
      <c r="C158" s="104" t="s">
        <v>428</v>
      </c>
      <c r="D158" s="34">
        <v>1</v>
      </c>
      <c r="E158" s="104"/>
      <c r="F158" s="104"/>
      <c r="G158" s="104" t="s">
        <v>429</v>
      </c>
      <c r="H158" s="104"/>
      <c r="I158" s="104" t="s">
        <v>430</v>
      </c>
      <c r="J158" s="104" t="s">
        <v>430</v>
      </c>
      <c r="K158" s="104" t="s">
        <v>431</v>
      </c>
      <c r="L158" s="104" t="s">
        <v>39</v>
      </c>
      <c r="M158" s="109">
        <v>2004</v>
      </c>
      <c r="N158" s="104" t="s">
        <v>432</v>
      </c>
      <c r="O158" s="109">
        <v>89206955848</v>
      </c>
      <c r="P158" s="104"/>
      <c r="Q158" s="110"/>
      <c r="R158" s="111"/>
      <c r="S158" s="112"/>
      <c r="T158" s="106"/>
      <c r="U158" s="119">
        <v>1</v>
      </c>
      <c r="V158" s="108">
        <v>1</v>
      </c>
      <c r="W158" s="108">
        <v>1</v>
      </c>
      <c r="X158" s="105"/>
      <c r="Y158" s="108">
        <v>1</v>
      </c>
      <c r="Z158" s="105"/>
      <c r="AA158" s="105"/>
    </row>
    <row r="159" spans="1:27" hidden="1" x14ac:dyDescent="0.25">
      <c r="A159" s="114"/>
      <c r="B159" s="104"/>
      <c r="C159" s="104"/>
      <c r="D159" s="35" t="s">
        <v>433</v>
      </c>
      <c r="E159" s="104"/>
      <c r="F159" s="104"/>
      <c r="G159" s="104"/>
      <c r="H159" s="104"/>
      <c r="I159" s="104"/>
      <c r="J159" s="104"/>
      <c r="K159" s="104"/>
      <c r="L159" s="104"/>
      <c r="M159" s="104"/>
      <c r="N159" s="104"/>
      <c r="O159" s="104"/>
      <c r="P159" s="104"/>
      <c r="Q159" s="110"/>
      <c r="R159" s="111"/>
      <c r="S159" s="112"/>
      <c r="T159" s="106"/>
      <c r="U159" s="107"/>
      <c r="V159" s="105"/>
      <c r="W159" s="105"/>
      <c r="X159" s="105"/>
      <c r="Y159" s="105"/>
      <c r="Z159" s="105"/>
      <c r="AA159" s="105"/>
    </row>
    <row r="160" spans="1:27" x14ac:dyDescent="0.25">
      <c r="A160" s="113">
        <v>73</v>
      </c>
      <c r="B160" s="104" t="s">
        <v>398</v>
      </c>
      <c r="C160" s="104" t="s">
        <v>434</v>
      </c>
      <c r="D160" s="34">
        <v>9</v>
      </c>
      <c r="E160" s="104"/>
      <c r="F160" s="104"/>
      <c r="G160" s="104" t="s">
        <v>435</v>
      </c>
      <c r="H160" s="104"/>
      <c r="I160" s="104" t="s">
        <v>161</v>
      </c>
      <c r="J160" s="104" t="s">
        <v>161</v>
      </c>
      <c r="K160" s="104" t="s">
        <v>436</v>
      </c>
      <c r="L160" s="117" t="s">
        <v>49</v>
      </c>
      <c r="M160" s="109">
        <v>2018</v>
      </c>
      <c r="N160" s="104" t="s">
        <v>163</v>
      </c>
      <c r="O160" s="109">
        <v>89036950107</v>
      </c>
      <c r="P160" s="104"/>
      <c r="Q160" s="116"/>
      <c r="R160" s="115">
        <v>1</v>
      </c>
      <c r="S160" s="116"/>
      <c r="T160" s="116"/>
      <c r="U160" s="116"/>
      <c r="V160" s="115">
        <v>1</v>
      </c>
      <c r="W160" s="115">
        <v>1</v>
      </c>
      <c r="X160" s="105"/>
      <c r="Y160" s="108">
        <v>1</v>
      </c>
      <c r="Z160" s="105"/>
      <c r="AA160" s="105"/>
    </row>
    <row r="161" spans="1:27" hidden="1" x14ac:dyDescent="0.25">
      <c r="A161" s="114"/>
      <c r="B161" s="104"/>
      <c r="C161" s="104"/>
      <c r="D161" s="35" t="s">
        <v>437</v>
      </c>
      <c r="E161" s="104"/>
      <c r="F161" s="104"/>
      <c r="G161" s="104"/>
      <c r="H161" s="104"/>
      <c r="I161" s="104"/>
      <c r="J161" s="104"/>
      <c r="K161" s="104"/>
      <c r="L161" s="104"/>
      <c r="M161" s="104"/>
      <c r="N161" s="104"/>
      <c r="O161" s="104"/>
      <c r="P161" s="104"/>
      <c r="Q161" s="110"/>
      <c r="R161" s="111"/>
      <c r="S161" s="112"/>
      <c r="T161" s="106"/>
      <c r="U161" s="107"/>
      <c r="V161" s="105"/>
      <c r="W161" s="105"/>
      <c r="X161" s="105"/>
      <c r="Y161" s="105"/>
      <c r="Z161" s="105"/>
      <c r="AA161" s="105"/>
    </row>
    <row r="162" spans="1:27" hidden="1" x14ac:dyDescent="0.25">
      <c r="A162" s="113">
        <v>74</v>
      </c>
      <c r="B162" s="104" t="s">
        <v>398</v>
      </c>
      <c r="C162" s="104" t="s">
        <v>438</v>
      </c>
      <c r="D162" s="34">
        <v>17</v>
      </c>
      <c r="E162" s="104"/>
      <c r="F162" s="104"/>
      <c r="G162" s="104" t="s">
        <v>439</v>
      </c>
      <c r="H162" s="104"/>
      <c r="I162" s="104" t="s">
        <v>440</v>
      </c>
      <c r="J162" s="104" t="s">
        <v>440</v>
      </c>
      <c r="K162" s="104" t="s">
        <v>441</v>
      </c>
      <c r="L162" s="104" t="s">
        <v>39</v>
      </c>
      <c r="M162" s="109">
        <v>2013</v>
      </c>
      <c r="N162" s="104" t="s">
        <v>442</v>
      </c>
      <c r="O162" s="109">
        <v>89105378457</v>
      </c>
      <c r="P162" s="104"/>
      <c r="Q162" s="110"/>
      <c r="R162" s="121">
        <v>1</v>
      </c>
      <c r="S162" s="118">
        <v>1</v>
      </c>
      <c r="T162" s="106"/>
      <c r="U162" s="107"/>
      <c r="V162" s="105"/>
      <c r="W162" s="108">
        <v>1</v>
      </c>
      <c r="X162" s="105"/>
      <c r="Y162" s="108">
        <v>1</v>
      </c>
      <c r="Z162" s="105"/>
      <c r="AA162" s="105"/>
    </row>
    <row r="163" spans="1:27" hidden="1" x14ac:dyDescent="0.25">
      <c r="A163" s="114"/>
      <c r="B163" s="104"/>
      <c r="C163" s="104"/>
      <c r="D163" s="35" t="s">
        <v>443</v>
      </c>
      <c r="E163" s="104"/>
      <c r="F163" s="104"/>
      <c r="G163" s="104"/>
      <c r="H163" s="104"/>
      <c r="I163" s="104"/>
      <c r="J163" s="104"/>
      <c r="K163" s="104"/>
      <c r="L163" s="104"/>
      <c r="M163" s="104"/>
      <c r="N163" s="104"/>
      <c r="O163" s="104"/>
      <c r="P163" s="104"/>
      <c r="Q163" s="110"/>
      <c r="R163" s="111"/>
      <c r="S163" s="112"/>
      <c r="T163" s="106"/>
      <c r="U163" s="107"/>
      <c r="V163" s="105"/>
      <c r="W163" s="105"/>
      <c r="X163" s="105"/>
      <c r="Y163" s="105"/>
      <c r="Z163" s="105"/>
      <c r="AA163" s="105"/>
    </row>
    <row r="164" spans="1:27" hidden="1" x14ac:dyDescent="0.25">
      <c r="A164" s="113">
        <v>75</v>
      </c>
      <c r="B164" s="104" t="s">
        <v>398</v>
      </c>
      <c r="C164" s="104" t="s">
        <v>444</v>
      </c>
      <c r="D164" s="34">
        <v>16</v>
      </c>
      <c r="E164" s="104"/>
      <c r="F164" s="104"/>
      <c r="G164" s="104" t="s">
        <v>439</v>
      </c>
      <c r="H164" s="104"/>
      <c r="I164" s="104" t="s">
        <v>445</v>
      </c>
      <c r="J164" s="104" t="s">
        <v>445</v>
      </c>
      <c r="K164" s="104" t="s">
        <v>446</v>
      </c>
      <c r="L164" s="104" t="s">
        <v>39</v>
      </c>
      <c r="M164" s="109">
        <v>2018</v>
      </c>
      <c r="N164" s="104" t="s">
        <v>447</v>
      </c>
      <c r="O164" s="109">
        <v>89056027671</v>
      </c>
      <c r="P164" s="104"/>
      <c r="Q164" s="110"/>
      <c r="R164" s="111"/>
      <c r="S164" s="112"/>
      <c r="T164" s="120">
        <v>1</v>
      </c>
      <c r="U164" s="119">
        <v>1</v>
      </c>
      <c r="V164" s="105"/>
      <c r="W164" s="108">
        <v>1</v>
      </c>
      <c r="X164" s="105"/>
      <c r="Y164" s="108">
        <v>1</v>
      </c>
      <c r="Z164" s="105"/>
      <c r="AA164" s="105"/>
    </row>
    <row r="165" spans="1:27" hidden="1" x14ac:dyDescent="0.25">
      <c r="A165" s="114"/>
      <c r="B165" s="104"/>
      <c r="C165" s="104"/>
      <c r="D165" s="35" t="s">
        <v>443</v>
      </c>
      <c r="E165" s="104"/>
      <c r="F165" s="104"/>
      <c r="G165" s="104"/>
      <c r="H165" s="104"/>
      <c r="I165" s="104"/>
      <c r="J165" s="104"/>
      <c r="K165" s="104"/>
      <c r="L165" s="104"/>
      <c r="M165" s="104"/>
      <c r="N165" s="104"/>
      <c r="O165" s="104"/>
      <c r="P165" s="104"/>
      <c r="Q165" s="110"/>
      <c r="R165" s="111"/>
      <c r="S165" s="112"/>
      <c r="T165" s="106"/>
      <c r="U165" s="107"/>
      <c r="V165" s="105"/>
      <c r="W165" s="105"/>
      <c r="X165" s="105"/>
      <c r="Y165" s="105"/>
      <c r="Z165" s="105"/>
      <c r="AA165" s="105"/>
    </row>
    <row r="166" spans="1:27" hidden="1" x14ac:dyDescent="0.25">
      <c r="A166" s="113">
        <v>76</v>
      </c>
      <c r="B166" s="104" t="s">
        <v>398</v>
      </c>
      <c r="C166" s="104" t="s">
        <v>448</v>
      </c>
      <c r="D166" s="34">
        <v>14</v>
      </c>
      <c r="E166" s="104"/>
      <c r="F166" s="104"/>
      <c r="G166" s="104" t="s">
        <v>347</v>
      </c>
      <c r="H166" s="104"/>
      <c r="I166" s="104" t="s">
        <v>449</v>
      </c>
      <c r="J166" s="104" t="s">
        <v>449</v>
      </c>
      <c r="K166" s="104" t="s">
        <v>450</v>
      </c>
      <c r="L166" s="104" t="s">
        <v>39</v>
      </c>
      <c r="M166" s="109">
        <v>2016</v>
      </c>
      <c r="N166" s="104" t="s">
        <v>451</v>
      </c>
      <c r="O166" s="109">
        <v>89109360933</v>
      </c>
      <c r="P166" s="104"/>
      <c r="Q166" s="110"/>
      <c r="R166" s="121">
        <v>1</v>
      </c>
      <c r="S166" s="112"/>
      <c r="T166" s="106"/>
      <c r="U166" s="107"/>
      <c r="V166" s="105"/>
      <c r="W166" s="108">
        <v>1</v>
      </c>
      <c r="X166" s="105"/>
      <c r="Y166" s="108">
        <v>1</v>
      </c>
      <c r="Z166" s="105"/>
      <c r="AA166" s="105"/>
    </row>
    <row r="167" spans="1:27" hidden="1" x14ac:dyDescent="0.25">
      <c r="A167" s="114"/>
      <c r="B167" s="104"/>
      <c r="C167" s="104"/>
      <c r="D167" s="35" t="s">
        <v>351</v>
      </c>
      <c r="E167" s="104"/>
      <c r="F167" s="104"/>
      <c r="G167" s="104"/>
      <c r="H167" s="104"/>
      <c r="I167" s="104"/>
      <c r="J167" s="104"/>
      <c r="K167" s="104"/>
      <c r="L167" s="104"/>
      <c r="M167" s="104"/>
      <c r="N167" s="104"/>
      <c r="O167" s="104"/>
      <c r="P167" s="104"/>
      <c r="Q167" s="110"/>
      <c r="R167" s="111"/>
      <c r="S167" s="112"/>
      <c r="T167" s="106"/>
      <c r="U167" s="107"/>
      <c r="V167" s="105"/>
      <c r="W167" s="105"/>
      <c r="X167" s="105"/>
      <c r="Y167" s="105"/>
      <c r="Z167" s="105"/>
      <c r="AA167" s="105"/>
    </row>
    <row r="168" spans="1:27" hidden="1" x14ac:dyDescent="0.25">
      <c r="A168" s="113">
        <v>77</v>
      </c>
      <c r="B168" s="104" t="s">
        <v>398</v>
      </c>
      <c r="C168" s="104" t="s">
        <v>452</v>
      </c>
      <c r="D168" s="34">
        <v>10</v>
      </c>
      <c r="E168" s="104"/>
      <c r="F168" s="104"/>
      <c r="G168" s="104" t="s">
        <v>453</v>
      </c>
      <c r="H168" s="104"/>
      <c r="I168" s="104" t="s">
        <v>454</v>
      </c>
      <c r="J168" s="104" t="s">
        <v>454</v>
      </c>
      <c r="K168" s="104" t="s">
        <v>455</v>
      </c>
      <c r="L168" s="104" t="s">
        <v>39</v>
      </c>
      <c r="M168" s="109">
        <v>2011</v>
      </c>
      <c r="N168" s="104" t="s">
        <v>456</v>
      </c>
      <c r="O168" s="109">
        <v>89109338678</v>
      </c>
      <c r="P168" s="104"/>
      <c r="Q168" s="115">
        <v>1</v>
      </c>
      <c r="R168" s="111"/>
      <c r="S168" s="112"/>
      <c r="T168" s="106"/>
      <c r="U168" s="119">
        <v>1</v>
      </c>
      <c r="V168" s="108">
        <v>1</v>
      </c>
      <c r="W168" s="108">
        <v>1</v>
      </c>
      <c r="X168" s="105"/>
      <c r="Y168" s="108">
        <v>1</v>
      </c>
      <c r="Z168" s="105"/>
      <c r="AA168" s="105"/>
    </row>
    <row r="169" spans="1:27" hidden="1" x14ac:dyDescent="0.25">
      <c r="A169" s="114"/>
      <c r="B169" s="104"/>
      <c r="C169" s="104"/>
      <c r="D169" s="35" t="s">
        <v>457</v>
      </c>
      <c r="E169" s="104"/>
      <c r="F169" s="104"/>
      <c r="G169" s="104"/>
      <c r="H169" s="104"/>
      <c r="I169" s="104"/>
      <c r="J169" s="104"/>
      <c r="K169" s="104"/>
      <c r="L169" s="104"/>
      <c r="M169" s="104"/>
      <c r="N169" s="104"/>
      <c r="O169" s="104"/>
      <c r="P169" s="104"/>
      <c r="Q169" s="110"/>
      <c r="R169" s="111"/>
      <c r="S169" s="112"/>
      <c r="T169" s="106"/>
      <c r="U169" s="107"/>
      <c r="V169" s="105"/>
      <c r="W169" s="105"/>
      <c r="X169" s="105"/>
      <c r="Y169" s="105"/>
      <c r="Z169" s="105"/>
      <c r="AA169" s="105"/>
    </row>
    <row r="170" spans="1:27" x14ac:dyDescent="0.25">
      <c r="A170" s="113">
        <v>78</v>
      </c>
      <c r="B170" s="104" t="s">
        <v>398</v>
      </c>
      <c r="C170" s="104" t="s">
        <v>458</v>
      </c>
      <c r="D170" s="34">
        <v>8</v>
      </c>
      <c r="E170" s="104"/>
      <c r="F170" s="104"/>
      <c r="G170" s="104" t="s">
        <v>363</v>
      </c>
      <c r="H170" s="104"/>
      <c r="I170" s="104" t="s">
        <v>459</v>
      </c>
      <c r="J170" s="104" t="s">
        <v>459</v>
      </c>
      <c r="K170" s="104" t="s">
        <v>460</v>
      </c>
      <c r="L170" s="117" t="s">
        <v>49</v>
      </c>
      <c r="M170" s="109">
        <v>2012</v>
      </c>
      <c r="N170" s="104" t="s">
        <v>461</v>
      </c>
      <c r="O170" s="109">
        <v>89040122586</v>
      </c>
      <c r="P170" s="104"/>
      <c r="Q170" s="116"/>
      <c r="R170" s="115">
        <v>1</v>
      </c>
      <c r="S170" s="116"/>
      <c r="T170" s="116"/>
      <c r="U170" s="116"/>
      <c r="V170" s="116"/>
      <c r="W170" s="115">
        <v>1</v>
      </c>
      <c r="X170" s="105"/>
      <c r="Y170" s="108">
        <v>1</v>
      </c>
      <c r="Z170" s="105"/>
      <c r="AA170" s="105"/>
    </row>
    <row r="171" spans="1:27" hidden="1" x14ac:dyDescent="0.25">
      <c r="A171" s="114"/>
      <c r="B171" s="104"/>
      <c r="C171" s="104"/>
      <c r="D171" s="35" t="s">
        <v>367</v>
      </c>
      <c r="E171" s="104"/>
      <c r="F171" s="104"/>
      <c r="G171" s="104"/>
      <c r="H171" s="104"/>
      <c r="I171" s="104"/>
      <c r="J171" s="104"/>
      <c r="K171" s="104"/>
      <c r="L171" s="104"/>
      <c r="M171" s="104"/>
      <c r="N171" s="104"/>
      <c r="O171" s="104"/>
      <c r="P171" s="104"/>
      <c r="Q171" s="110"/>
      <c r="R171" s="111"/>
      <c r="S171" s="112"/>
      <c r="T171" s="106"/>
      <c r="U171" s="107"/>
      <c r="V171" s="105"/>
      <c r="W171" s="105"/>
      <c r="X171" s="105"/>
      <c r="Y171" s="105"/>
      <c r="Z171" s="105"/>
      <c r="AA171" s="105"/>
    </row>
    <row r="172" spans="1:27" hidden="1" x14ac:dyDescent="0.25">
      <c r="A172" s="113">
        <v>79</v>
      </c>
      <c r="B172" s="104" t="s">
        <v>398</v>
      </c>
      <c r="C172" s="104" t="s">
        <v>462</v>
      </c>
      <c r="D172" s="43">
        <v>4</v>
      </c>
      <c r="E172" s="104"/>
      <c r="F172" s="104"/>
      <c r="G172" s="104" t="s">
        <v>275</v>
      </c>
      <c r="H172" s="104"/>
      <c r="I172" s="104" t="s">
        <v>463</v>
      </c>
      <c r="J172" s="104" t="s">
        <v>464</v>
      </c>
      <c r="K172" s="104" t="s">
        <v>465</v>
      </c>
      <c r="L172" s="104" t="s">
        <v>39</v>
      </c>
      <c r="M172" s="109">
        <v>2017</v>
      </c>
      <c r="N172" s="104" t="s">
        <v>466</v>
      </c>
      <c r="O172" s="109">
        <v>89774730561</v>
      </c>
      <c r="P172" s="104"/>
      <c r="Q172" s="110"/>
      <c r="R172" s="121">
        <v>1</v>
      </c>
      <c r="S172" s="112"/>
      <c r="T172" s="106"/>
      <c r="U172" s="107"/>
      <c r="V172" s="105"/>
      <c r="W172" s="105"/>
      <c r="X172" s="105"/>
      <c r="Y172" s="108">
        <v>1</v>
      </c>
      <c r="Z172" s="105"/>
      <c r="AA172" s="105"/>
    </row>
    <row r="173" spans="1:27" hidden="1" x14ac:dyDescent="0.25">
      <c r="A173" s="114"/>
      <c r="B173" s="104"/>
      <c r="C173" s="104"/>
      <c r="D173" s="35" t="s">
        <v>280</v>
      </c>
      <c r="E173" s="104"/>
      <c r="F173" s="104"/>
      <c r="G173" s="104"/>
      <c r="H173" s="104"/>
      <c r="I173" s="104"/>
      <c r="J173" s="104"/>
      <c r="K173" s="104"/>
      <c r="L173" s="104"/>
      <c r="M173" s="104"/>
      <c r="N173" s="104"/>
      <c r="O173" s="104"/>
      <c r="P173" s="104"/>
      <c r="Q173" s="110"/>
      <c r="R173" s="111"/>
      <c r="S173" s="112"/>
      <c r="T173" s="106"/>
      <c r="U173" s="107"/>
      <c r="V173" s="105"/>
      <c r="W173" s="105"/>
      <c r="X173" s="105"/>
      <c r="Y173" s="105"/>
      <c r="Z173" s="105"/>
      <c r="AA173" s="105"/>
    </row>
    <row r="174" spans="1:27" hidden="1" x14ac:dyDescent="0.25">
      <c r="A174" s="113">
        <v>80</v>
      </c>
      <c r="B174" s="104" t="s">
        <v>398</v>
      </c>
      <c r="C174" s="104" t="s">
        <v>467</v>
      </c>
      <c r="D174" s="34">
        <v>5</v>
      </c>
      <c r="E174" s="104"/>
      <c r="F174" s="104"/>
      <c r="G174" s="104" t="s">
        <v>369</v>
      </c>
      <c r="H174" s="104"/>
      <c r="I174" s="104" t="s">
        <v>468</v>
      </c>
      <c r="J174" s="104" t="s">
        <v>469</v>
      </c>
      <c r="K174" s="104" t="s">
        <v>470</v>
      </c>
      <c r="L174" s="104" t="s">
        <v>39</v>
      </c>
      <c r="M174" s="109">
        <v>2018</v>
      </c>
      <c r="N174" s="104" t="s">
        <v>471</v>
      </c>
      <c r="O174" s="109">
        <v>89056024646</v>
      </c>
      <c r="P174" s="104"/>
      <c r="Q174" s="110"/>
      <c r="R174" s="121">
        <v>1</v>
      </c>
      <c r="S174" s="112"/>
      <c r="T174" s="106"/>
      <c r="U174" s="107"/>
      <c r="V174" s="105"/>
      <c r="W174" s="108">
        <v>1</v>
      </c>
      <c r="X174" s="105"/>
      <c r="Y174" s="108">
        <v>1</v>
      </c>
      <c r="Z174" s="105"/>
      <c r="AA174" s="105"/>
    </row>
    <row r="175" spans="1:27" hidden="1" x14ac:dyDescent="0.25">
      <c r="A175" s="114"/>
      <c r="B175" s="104"/>
      <c r="C175" s="104"/>
      <c r="D175" s="35" t="s">
        <v>373</v>
      </c>
      <c r="E175" s="104"/>
      <c r="F175" s="104"/>
      <c r="G175" s="104"/>
      <c r="H175" s="104"/>
      <c r="I175" s="104"/>
      <c r="J175" s="104"/>
      <c r="K175" s="104"/>
      <c r="L175" s="104"/>
      <c r="M175" s="104"/>
      <c r="N175" s="104"/>
      <c r="O175" s="104"/>
      <c r="P175" s="104"/>
      <c r="Q175" s="110"/>
      <c r="R175" s="111"/>
      <c r="S175" s="112"/>
      <c r="T175" s="106"/>
      <c r="U175" s="107"/>
      <c r="V175" s="105"/>
      <c r="W175" s="105"/>
      <c r="X175" s="105"/>
      <c r="Y175" s="105"/>
      <c r="Z175" s="105"/>
      <c r="AA175" s="105"/>
    </row>
    <row r="176" spans="1:27" hidden="1" x14ac:dyDescent="0.25">
      <c r="A176" s="113">
        <v>81</v>
      </c>
      <c r="B176" s="104" t="s">
        <v>398</v>
      </c>
      <c r="C176" s="104" t="s">
        <v>472</v>
      </c>
      <c r="D176" s="34">
        <v>2</v>
      </c>
      <c r="E176" s="104"/>
      <c r="F176" s="104"/>
      <c r="G176" s="104" t="s">
        <v>393</v>
      </c>
      <c r="H176" s="104"/>
      <c r="I176" s="104" t="s">
        <v>473</v>
      </c>
      <c r="J176" s="104" t="s">
        <v>473</v>
      </c>
      <c r="K176" s="104" t="s">
        <v>474</v>
      </c>
      <c r="L176" s="104" t="s">
        <v>39</v>
      </c>
      <c r="M176" s="109">
        <v>2017</v>
      </c>
      <c r="N176" s="104" t="s">
        <v>475</v>
      </c>
      <c r="O176" s="109">
        <v>89806371701</v>
      </c>
      <c r="P176" s="104"/>
      <c r="Q176" s="115">
        <v>1</v>
      </c>
      <c r="R176" s="111"/>
      <c r="S176" s="112"/>
      <c r="T176" s="106"/>
      <c r="U176" s="107"/>
      <c r="V176" s="105"/>
      <c r="W176" s="108">
        <v>1</v>
      </c>
      <c r="X176" s="105"/>
      <c r="Y176" s="108">
        <v>1</v>
      </c>
      <c r="Z176" s="105"/>
      <c r="AA176" s="105"/>
    </row>
    <row r="177" spans="1:27" hidden="1" x14ac:dyDescent="0.25">
      <c r="A177" s="114"/>
      <c r="B177" s="104"/>
      <c r="C177" s="104"/>
      <c r="D177" s="35" t="s">
        <v>397</v>
      </c>
      <c r="E177" s="104"/>
      <c r="F177" s="104"/>
      <c r="G177" s="104"/>
      <c r="H177" s="104"/>
      <c r="I177" s="104"/>
      <c r="J177" s="104"/>
      <c r="K177" s="104"/>
      <c r="L177" s="104"/>
      <c r="M177" s="104"/>
      <c r="N177" s="104"/>
      <c r="O177" s="104"/>
      <c r="P177" s="104"/>
      <c r="Q177" s="110"/>
      <c r="R177" s="111"/>
      <c r="S177" s="112"/>
      <c r="T177" s="106"/>
      <c r="U177" s="107"/>
      <c r="V177" s="105"/>
      <c r="W177" s="105"/>
      <c r="X177" s="105"/>
      <c r="Y177" s="105"/>
      <c r="Z177" s="105"/>
      <c r="AA177" s="105"/>
    </row>
    <row r="178" spans="1:27" x14ac:dyDescent="0.25">
      <c r="A178" s="113">
        <v>82</v>
      </c>
      <c r="B178" s="104" t="s">
        <v>398</v>
      </c>
      <c r="C178" s="104" t="s">
        <v>476</v>
      </c>
      <c r="D178" s="34">
        <v>1</v>
      </c>
      <c r="E178" s="104"/>
      <c r="F178" s="104"/>
      <c r="G178" s="104" t="s">
        <v>477</v>
      </c>
      <c r="H178" s="104"/>
      <c r="I178" s="104" t="s">
        <v>478</v>
      </c>
      <c r="J178" s="104" t="s">
        <v>479</v>
      </c>
      <c r="K178" s="104" t="s">
        <v>480</v>
      </c>
      <c r="L178" s="117" t="s">
        <v>49</v>
      </c>
      <c r="M178" s="109">
        <v>2017</v>
      </c>
      <c r="N178" s="104" t="s">
        <v>481</v>
      </c>
      <c r="O178" s="109">
        <v>89688563812</v>
      </c>
      <c r="P178" s="104"/>
      <c r="Q178" s="116"/>
      <c r="R178" s="116"/>
      <c r="S178" s="116"/>
      <c r="T178" s="116"/>
      <c r="U178" s="116"/>
      <c r="V178" s="116"/>
      <c r="W178" s="115">
        <v>1</v>
      </c>
      <c r="X178" s="105"/>
      <c r="Y178" s="108">
        <v>1</v>
      </c>
      <c r="Z178" s="105"/>
      <c r="AA178" s="105"/>
    </row>
    <row r="179" spans="1:27" hidden="1" x14ac:dyDescent="0.25">
      <c r="A179" s="114"/>
      <c r="B179" s="104"/>
      <c r="C179" s="104"/>
      <c r="D179" s="35" t="s">
        <v>397</v>
      </c>
      <c r="E179" s="104"/>
      <c r="F179" s="104"/>
      <c r="G179" s="104"/>
      <c r="H179" s="104"/>
      <c r="I179" s="104"/>
      <c r="J179" s="104"/>
      <c r="K179" s="104"/>
      <c r="L179" s="104"/>
      <c r="M179" s="104"/>
      <c r="N179" s="104"/>
      <c r="O179" s="104"/>
      <c r="P179" s="104"/>
      <c r="Q179" s="110"/>
      <c r="R179" s="111"/>
      <c r="S179" s="112"/>
      <c r="T179" s="106"/>
      <c r="U179" s="107"/>
      <c r="V179" s="105"/>
      <c r="W179" s="105"/>
      <c r="X179" s="105"/>
      <c r="Y179" s="105"/>
      <c r="Z179" s="105"/>
      <c r="AA179" s="105"/>
    </row>
    <row r="180" spans="1:27" x14ac:dyDescent="0.25">
      <c r="A180" s="47"/>
      <c r="B180" s="47"/>
      <c r="C180" s="47"/>
      <c r="D180" s="47"/>
      <c r="E180" s="47"/>
      <c r="F180" s="47"/>
      <c r="G180" s="47"/>
      <c r="H180" s="47"/>
      <c r="I180" s="47"/>
      <c r="J180" s="47"/>
      <c r="K180" s="47"/>
      <c r="L180" s="47"/>
      <c r="M180" s="47"/>
      <c r="N180" s="47"/>
      <c r="O180" s="47"/>
      <c r="P180" s="47"/>
      <c r="Q180" s="80"/>
      <c r="R180" s="80"/>
      <c r="S180" s="80"/>
      <c r="T180" s="80"/>
      <c r="U180" s="80"/>
      <c r="V180" s="80"/>
      <c r="W180" s="80"/>
      <c r="X180" s="47"/>
      <c r="Y180" s="47"/>
      <c r="Z180" s="47"/>
      <c r="AA180" s="47"/>
    </row>
    <row r="181" spans="1:27" x14ac:dyDescent="0.25">
      <c r="A181" s="47"/>
      <c r="B181" s="31">
        <f>+B5+B9+B33+B43+B109+B145</f>
        <v>82</v>
      </c>
      <c r="C181" s="47"/>
      <c r="D181" s="47"/>
      <c r="E181" s="47"/>
      <c r="F181" s="47"/>
      <c r="G181" s="47"/>
      <c r="H181" s="47"/>
      <c r="I181" s="47"/>
      <c r="J181" s="47"/>
      <c r="K181" s="47"/>
      <c r="L181" s="47"/>
      <c r="M181" s="47"/>
      <c r="N181" s="47"/>
      <c r="O181" s="47"/>
      <c r="P181" s="47"/>
      <c r="Q181" s="80"/>
      <c r="R181" s="80"/>
      <c r="S181" s="80"/>
      <c r="T181" s="80"/>
      <c r="U181" s="80"/>
      <c r="V181" s="80"/>
      <c r="W181" s="80"/>
      <c r="X181" s="47"/>
      <c r="Y181" s="47"/>
      <c r="Z181" s="47"/>
      <c r="AA181" s="47"/>
    </row>
    <row r="182" spans="1:27" x14ac:dyDescent="0.25">
      <c r="A182" s="47"/>
      <c r="B182" s="47"/>
      <c r="C182" s="47"/>
      <c r="D182" s="47"/>
      <c r="E182" s="47"/>
      <c r="F182" s="47"/>
      <c r="G182" s="47"/>
      <c r="H182" s="47"/>
      <c r="I182" s="47"/>
      <c r="J182" s="47"/>
      <c r="K182" s="47"/>
      <c r="L182" s="47"/>
      <c r="M182" s="47"/>
      <c r="N182" s="47"/>
      <c r="O182" s="47"/>
      <c r="P182" s="47"/>
      <c r="Q182" s="80"/>
      <c r="R182" s="80"/>
      <c r="S182" s="80"/>
      <c r="T182" s="80"/>
      <c r="U182" s="80"/>
      <c r="V182" s="80"/>
      <c r="W182" s="80"/>
      <c r="X182" s="47"/>
      <c r="Y182" s="47"/>
      <c r="Z182" s="47"/>
      <c r="AA182" s="47"/>
    </row>
    <row r="183" spans="1:27" x14ac:dyDescent="0.25">
      <c r="A183" s="47"/>
      <c r="B183" s="47"/>
      <c r="C183" s="47"/>
      <c r="D183" s="47"/>
      <c r="E183" s="47"/>
      <c r="F183" s="47"/>
      <c r="G183" s="47"/>
      <c r="H183" s="47"/>
      <c r="I183" s="47"/>
      <c r="J183" s="47"/>
      <c r="K183" s="47"/>
      <c r="L183" s="47"/>
      <c r="M183" s="47"/>
      <c r="N183" s="47"/>
      <c r="O183" s="47"/>
      <c r="P183" s="47"/>
      <c r="Q183" s="80"/>
      <c r="R183" s="80"/>
      <c r="S183" s="80"/>
      <c r="T183" s="80"/>
      <c r="U183" s="80"/>
      <c r="V183" s="80"/>
      <c r="W183" s="80"/>
      <c r="X183" s="47"/>
      <c r="Y183" s="47"/>
      <c r="Z183" s="47"/>
      <c r="AA183" s="47"/>
    </row>
    <row r="184" spans="1:27" x14ac:dyDescent="0.25">
      <c r="A184" s="47"/>
      <c r="B184" s="47"/>
      <c r="C184" s="47"/>
      <c r="D184" s="47"/>
      <c r="E184" s="47"/>
      <c r="F184" s="47"/>
      <c r="G184" s="47"/>
      <c r="H184" s="47"/>
      <c r="I184" s="47"/>
      <c r="J184" s="47"/>
      <c r="K184" s="47"/>
      <c r="L184" s="47"/>
      <c r="M184" s="47"/>
      <c r="N184" s="47"/>
      <c r="O184" s="47"/>
      <c r="P184" s="47"/>
      <c r="Q184" s="80"/>
      <c r="R184" s="80"/>
      <c r="S184" s="80"/>
      <c r="T184" s="80"/>
      <c r="U184" s="80"/>
      <c r="V184" s="80"/>
      <c r="W184" s="80"/>
      <c r="X184" s="47"/>
      <c r="Y184" s="47"/>
      <c r="Z184" s="47"/>
      <c r="AA184" s="47"/>
    </row>
    <row r="185" spans="1:27" x14ac:dyDescent="0.25">
      <c r="A185" s="47"/>
      <c r="B185" s="47"/>
      <c r="C185" s="47"/>
      <c r="D185" s="47"/>
      <c r="E185" s="47"/>
      <c r="F185" s="47"/>
      <c r="G185" s="47"/>
      <c r="H185" s="47"/>
      <c r="I185" s="47"/>
      <c r="J185" s="47"/>
      <c r="K185" s="47"/>
      <c r="L185" s="47"/>
      <c r="M185" s="47"/>
      <c r="N185" s="47"/>
      <c r="O185" s="47"/>
      <c r="P185" s="47"/>
      <c r="Q185" s="80"/>
      <c r="R185" s="80"/>
      <c r="S185" s="80"/>
      <c r="T185" s="80"/>
      <c r="U185" s="80"/>
      <c r="V185" s="80"/>
      <c r="W185" s="80"/>
      <c r="X185" s="47"/>
      <c r="Y185" s="47"/>
      <c r="Z185" s="47"/>
      <c r="AA185" s="47"/>
    </row>
    <row r="186" spans="1:27" x14ac:dyDescent="0.25">
      <c r="A186" s="47"/>
      <c r="B186" s="47"/>
      <c r="C186" s="47"/>
      <c r="D186" s="47"/>
      <c r="E186" s="47"/>
      <c r="F186" s="47"/>
      <c r="G186" s="47"/>
      <c r="H186" s="47"/>
      <c r="I186" s="47"/>
      <c r="J186" s="47"/>
      <c r="K186" s="47"/>
      <c r="L186" s="47"/>
      <c r="M186" s="47"/>
      <c r="N186" s="47"/>
      <c r="O186" s="47"/>
      <c r="P186" s="47"/>
      <c r="Q186" s="80"/>
      <c r="R186" s="80"/>
      <c r="S186" s="80"/>
      <c r="T186" s="80"/>
      <c r="U186" s="80"/>
      <c r="V186" s="80"/>
      <c r="W186" s="80"/>
      <c r="X186" s="47"/>
      <c r="Y186" s="47"/>
      <c r="Z186" s="47"/>
      <c r="AA186" s="47"/>
    </row>
    <row r="187" spans="1:27" x14ac:dyDescent="0.25">
      <c r="A187" s="47"/>
      <c r="B187" s="47"/>
      <c r="C187" s="47"/>
      <c r="D187" s="47"/>
      <c r="E187" s="47"/>
      <c r="F187" s="47"/>
      <c r="G187" s="47"/>
      <c r="H187" s="47"/>
      <c r="I187" s="47"/>
      <c r="J187" s="47"/>
      <c r="K187" s="47"/>
      <c r="L187" s="47"/>
      <c r="M187" s="47"/>
      <c r="N187" s="47"/>
      <c r="O187" s="47"/>
      <c r="P187" s="47"/>
      <c r="Q187" s="80"/>
      <c r="R187" s="80"/>
      <c r="S187" s="80"/>
      <c r="T187" s="80"/>
      <c r="U187" s="80"/>
      <c r="V187" s="80"/>
      <c r="W187" s="80"/>
      <c r="X187" s="47"/>
      <c r="Y187" s="47"/>
      <c r="Z187" s="47"/>
      <c r="AA187" s="47"/>
    </row>
    <row r="188" spans="1:27" x14ac:dyDescent="0.25">
      <c r="A188" s="47"/>
      <c r="B188" s="47"/>
      <c r="C188" s="47"/>
      <c r="D188" s="47"/>
      <c r="E188" s="47"/>
      <c r="F188" s="47"/>
      <c r="G188" s="47"/>
      <c r="H188" s="47"/>
      <c r="I188" s="47"/>
      <c r="J188" s="47"/>
      <c r="K188" s="47"/>
      <c r="L188" s="47"/>
      <c r="M188" s="47"/>
      <c r="N188" s="47"/>
      <c r="O188" s="47"/>
      <c r="P188" s="47"/>
      <c r="Q188" s="80"/>
      <c r="R188" s="80"/>
      <c r="S188" s="80"/>
      <c r="T188" s="80"/>
      <c r="U188" s="80"/>
      <c r="V188" s="80"/>
      <c r="W188" s="80"/>
      <c r="X188" s="47"/>
      <c r="Y188" s="47"/>
      <c r="Z188" s="47"/>
      <c r="AA188" s="47"/>
    </row>
    <row r="189" spans="1:27" x14ac:dyDescent="0.25">
      <c r="A189" s="47"/>
      <c r="B189" s="47"/>
      <c r="C189" s="47"/>
      <c r="D189" s="47"/>
      <c r="E189" s="47"/>
      <c r="F189" s="47"/>
      <c r="G189" s="47"/>
      <c r="H189" s="47"/>
      <c r="I189" s="47"/>
      <c r="J189" s="47"/>
      <c r="K189" s="47"/>
      <c r="L189" s="47"/>
      <c r="M189" s="47"/>
      <c r="N189" s="47"/>
      <c r="O189" s="47"/>
      <c r="P189" s="47"/>
      <c r="Q189" s="80"/>
      <c r="R189" s="80"/>
      <c r="S189" s="80"/>
      <c r="T189" s="80"/>
      <c r="U189" s="80"/>
      <c r="V189" s="80"/>
      <c r="W189" s="80"/>
      <c r="X189" s="47"/>
      <c r="Y189" s="47"/>
      <c r="Z189" s="47"/>
      <c r="AA189" s="47"/>
    </row>
    <row r="190" spans="1:27" x14ac:dyDescent="0.25">
      <c r="A190" s="47"/>
      <c r="B190" s="47"/>
      <c r="C190" s="47"/>
      <c r="D190" s="47"/>
      <c r="E190" s="47"/>
      <c r="F190" s="47"/>
      <c r="G190" s="47"/>
      <c r="H190" s="47"/>
      <c r="I190" s="47"/>
      <c r="J190" s="47"/>
      <c r="K190" s="47"/>
      <c r="L190" s="47"/>
      <c r="M190" s="47"/>
      <c r="N190" s="47"/>
      <c r="O190" s="47"/>
      <c r="P190" s="47"/>
      <c r="Q190" s="80"/>
      <c r="R190" s="80"/>
      <c r="S190" s="80"/>
      <c r="T190" s="80"/>
      <c r="U190" s="80"/>
      <c r="V190" s="80"/>
      <c r="W190" s="80"/>
      <c r="X190" s="47"/>
      <c r="Y190" s="47"/>
      <c r="Z190" s="47"/>
      <c r="AA190" s="47"/>
    </row>
    <row r="191" spans="1:27" x14ac:dyDescent="0.25">
      <c r="A191" s="47"/>
      <c r="B191" s="47"/>
      <c r="C191" s="47"/>
      <c r="D191" s="47"/>
      <c r="E191" s="47"/>
      <c r="F191" s="47"/>
      <c r="G191" s="47"/>
      <c r="H191" s="47"/>
      <c r="I191" s="47"/>
      <c r="J191" s="47"/>
      <c r="K191" s="47"/>
      <c r="L191" s="47"/>
      <c r="M191" s="47"/>
      <c r="N191" s="47"/>
      <c r="O191" s="47"/>
      <c r="P191" s="47"/>
      <c r="Q191" s="80"/>
      <c r="R191" s="80"/>
      <c r="S191" s="80"/>
      <c r="T191" s="80"/>
      <c r="U191" s="80"/>
      <c r="V191" s="80"/>
      <c r="W191" s="80"/>
      <c r="X191" s="47"/>
      <c r="Y191" s="47"/>
      <c r="Z191" s="47"/>
      <c r="AA191" s="47"/>
    </row>
    <row r="192" spans="1:27" x14ac:dyDescent="0.25">
      <c r="A192" s="47"/>
      <c r="B192" s="47"/>
      <c r="C192" s="47"/>
      <c r="D192" s="47"/>
      <c r="E192" s="47"/>
      <c r="F192" s="47"/>
      <c r="G192" s="47"/>
      <c r="H192" s="47"/>
      <c r="I192" s="47"/>
      <c r="J192" s="47"/>
      <c r="K192" s="47"/>
      <c r="L192" s="47"/>
      <c r="M192" s="47"/>
      <c r="N192" s="47"/>
      <c r="O192" s="47"/>
      <c r="P192" s="47"/>
      <c r="Q192" s="80"/>
      <c r="R192" s="80"/>
      <c r="S192" s="80"/>
      <c r="T192" s="80"/>
      <c r="U192" s="80"/>
      <c r="V192" s="80"/>
      <c r="W192" s="80"/>
      <c r="X192" s="47"/>
      <c r="Y192" s="47"/>
      <c r="Z192" s="47"/>
      <c r="AA192" s="47"/>
    </row>
    <row r="193" spans="1:27" x14ac:dyDescent="0.25">
      <c r="A193" s="47"/>
      <c r="B193" s="47"/>
      <c r="C193" s="47"/>
      <c r="D193" s="47"/>
      <c r="E193" s="47"/>
      <c r="F193" s="47"/>
      <c r="G193" s="47"/>
      <c r="H193" s="47"/>
      <c r="I193" s="47"/>
      <c r="J193" s="47"/>
      <c r="K193" s="47"/>
      <c r="L193" s="47"/>
      <c r="M193" s="47"/>
      <c r="N193" s="47"/>
      <c r="O193" s="47"/>
      <c r="P193" s="47"/>
      <c r="Q193" s="80"/>
      <c r="R193" s="80"/>
      <c r="S193" s="80"/>
      <c r="T193" s="80"/>
      <c r="U193" s="80"/>
      <c r="V193" s="80"/>
      <c r="W193" s="80"/>
      <c r="X193" s="47"/>
      <c r="Y193" s="47"/>
      <c r="Z193" s="47"/>
      <c r="AA193" s="47"/>
    </row>
    <row r="194" spans="1:27" x14ac:dyDescent="0.25">
      <c r="A194" s="47"/>
      <c r="B194" s="47"/>
      <c r="C194" s="47"/>
      <c r="D194" s="47"/>
      <c r="E194" s="47"/>
      <c r="F194" s="47"/>
      <c r="G194" s="47"/>
      <c r="H194" s="47"/>
      <c r="I194" s="47"/>
      <c r="J194" s="47"/>
      <c r="K194" s="47"/>
      <c r="L194" s="47"/>
      <c r="M194" s="47"/>
      <c r="N194" s="47"/>
      <c r="O194" s="47"/>
      <c r="P194" s="47"/>
      <c r="Q194" s="80"/>
      <c r="R194" s="80"/>
      <c r="S194" s="80"/>
      <c r="T194" s="80"/>
      <c r="U194" s="80"/>
      <c r="V194" s="80"/>
      <c r="W194" s="80"/>
      <c r="X194" s="47"/>
      <c r="Y194" s="47"/>
      <c r="Z194" s="47"/>
      <c r="AA194" s="47"/>
    </row>
    <row r="195" spans="1:27" x14ac:dyDescent="0.25">
      <c r="A195" s="47"/>
      <c r="B195" s="47"/>
      <c r="C195" s="47"/>
      <c r="D195" s="47"/>
      <c r="E195" s="47"/>
      <c r="F195" s="47"/>
      <c r="G195" s="47"/>
      <c r="H195" s="47"/>
      <c r="I195" s="47"/>
      <c r="J195" s="47"/>
      <c r="K195" s="47"/>
      <c r="L195" s="47"/>
      <c r="M195" s="47"/>
      <c r="N195" s="47"/>
      <c r="O195" s="47"/>
      <c r="P195" s="47"/>
      <c r="Q195" s="80"/>
      <c r="R195" s="80"/>
      <c r="S195" s="80"/>
      <c r="T195" s="80"/>
      <c r="U195" s="80"/>
      <c r="V195" s="80"/>
      <c r="W195" s="80"/>
      <c r="X195" s="47"/>
      <c r="Y195" s="47"/>
      <c r="Z195" s="47"/>
      <c r="AA195" s="47"/>
    </row>
    <row r="196" spans="1:27" x14ac:dyDescent="0.25">
      <c r="A196" s="47"/>
      <c r="B196" s="47"/>
      <c r="C196" s="47"/>
      <c r="D196" s="47"/>
      <c r="E196" s="47"/>
      <c r="F196" s="47"/>
      <c r="G196" s="47"/>
      <c r="H196" s="47"/>
      <c r="I196" s="47"/>
      <c r="J196" s="47"/>
      <c r="K196" s="47"/>
      <c r="L196" s="47"/>
      <c r="M196" s="47"/>
      <c r="N196" s="47"/>
      <c r="O196" s="47"/>
      <c r="P196" s="47"/>
      <c r="Q196" s="80"/>
      <c r="R196" s="80"/>
      <c r="S196" s="80"/>
      <c r="T196" s="80"/>
      <c r="U196" s="80"/>
      <c r="V196" s="80"/>
      <c r="W196" s="80"/>
      <c r="X196" s="47"/>
      <c r="Y196" s="47"/>
      <c r="Z196" s="47"/>
      <c r="AA196" s="47"/>
    </row>
    <row r="197" spans="1:27" x14ac:dyDescent="0.25">
      <c r="A197" s="47"/>
      <c r="B197" s="47"/>
      <c r="C197" s="47"/>
      <c r="D197" s="47"/>
      <c r="E197" s="47"/>
      <c r="F197" s="47"/>
      <c r="G197" s="47"/>
      <c r="H197" s="47"/>
      <c r="I197" s="47"/>
      <c r="J197" s="47"/>
      <c r="K197" s="47"/>
      <c r="L197" s="47"/>
      <c r="M197" s="47"/>
      <c r="N197" s="47"/>
      <c r="O197" s="47"/>
      <c r="P197" s="47"/>
      <c r="Q197" s="80"/>
      <c r="R197" s="80"/>
      <c r="S197" s="80"/>
      <c r="T197" s="80"/>
      <c r="U197" s="80"/>
      <c r="V197" s="80"/>
      <c r="W197" s="80"/>
      <c r="X197" s="47"/>
      <c r="Y197" s="47"/>
      <c r="Z197" s="47"/>
      <c r="AA197" s="47"/>
    </row>
    <row r="198" spans="1:27" x14ac:dyDescent="0.25">
      <c r="A198" s="47"/>
      <c r="B198" s="47"/>
      <c r="C198" s="47"/>
      <c r="D198" s="47"/>
      <c r="E198" s="47"/>
      <c r="F198" s="47"/>
      <c r="G198" s="47"/>
      <c r="H198" s="47"/>
      <c r="I198" s="47"/>
      <c r="J198" s="47"/>
      <c r="K198" s="47"/>
      <c r="L198" s="47"/>
      <c r="M198" s="47"/>
      <c r="N198" s="47"/>
      <c r="O198" s="47"/>
      <c r="P198" s="47"/>
      <c r="Q198" s="80"/>
      <c r="R198" s="80"/>
      <c r="S198" s="80"/>
      <c r="T198" s="80"/>
      <c r="U198" s="80"/>
      <c r="V198" s="80"/>
      <c r="W198" s="80"/>
      <c r="X198" s="47"/>
      <c r="Y198" s="47"/>
      <c r="Z198" s="47"/>
      <c r="AA198" s="47"/>
    </row>
    <row r="199" spans="1:27" x14ac:dyDescent="0.25">
      <c r="A199" s="47"/>
      <c r="B199" s="47"/>
      <c r="C199" s="47"/>
      <c r="D199" s="47"/>
      <c r="E199" s="47"/>
      <c r="F199" s="47"/>
      <c r="G199" s="47"/>
      <c r="H199" s="47"/>
      <c r="I199" s="47"/>
      <c r="J199" s="47"/>
      <c r="K199" s="47"/>
      <c r="L199" s="47"/>
      <c r="M199" s="47"/>
      <c r="N199" s="47"/>
      <c r="O199" s="47"/>
      <c r="P199" s="47"/>
      <c r="Q199" s="80"/>
      <c r="R199" s="80"/>
      <c r="S199" s="80"/>
      <c r="T199" s="80"/>
      <c r="U199" s="80"/>
      <c r="V199" s="80"/>
      <c r="W199" s="80"/>
      <c r="X199" s="47"/>
      <c r="Y199" s="47"/>
      <c r="Z199" s="47"/>
      <c r="AA199" s="47"/>
    </row>
    <row r="200" spans="1:27" x14ac:dyDescent="0.25">
      <c r="A200" s="47"/>
      <c r="B200" s="47"/>
      <c r="C200" s="47"/>
      <c r="D200" s="47"/>
      <c r="E200" s="47"/>
      <c r="F200" s="47"/>
      <c r="G200" s="47"/>
      <c r="H200" s="47"/>
      <c r="I200" s="47"/>
      <c r="J200" s="47"/>
      <c r="K200" s="47"/>
      <c r="L200" s="47"/>
      <c r="M200" s="47"/>
      <c r="N200" s="47"/>
      <c r="O200" s="47"/>
      <c r="P200" s="47"/>
      <c r="Q200" s="80"/>
      <c r="R200" s="80"/>
      <c r="S200" s="80"/>
      <c r="T200" s="80"/>
      <c r="U200" s="80"/>
      <c r="V200" s="80"/>
      <c r="W200" s="80"/>
      <c r="X200" s="47"/>
      <c r="Y200" s="47"/>
      <c r="Z200" s="47"/>
      <c r="AA200" s="47"/>
    </row>
    <row r="201" spans="1:27" x14ac:dyDescent="0.25">
      <c r="A201" s="47"/>
      <c r="B201" s="47"/>
      <c r="C201" s="47"/>
      <c r="D201" s="47"/>
      <c r="E201" s="47"/>
      <c r="F201" s="47"/>
      <c r="G201" s="47"/>
      <c r="H201" s="47"/>
      <c r="I201" s="47"/>
      <c r="J201" s="47"/>
      <c r="K201" s="47"/>
      <c r="L201" s="47"/>
      <c r="M201" s="47"/>
      <c r="N201" s="47"/>
      <c r="O201" s="47"/>
      <c r="P201" s="47"/>
      <c r="Q201" s="80"/>
      <c r="R201" s="80"/>
      <c r="S201" s="80"/>
      <c r="T201" s="80"/>
      <c r="U201" s="80"/>
      <c r="V201" s="80"/>
      <c r="W201" s="80"/>
      <c r="X201" s="47"/>
      <c r="Y201" s="47"/>
      <c r="Z201" s="47"/>
      <c r="AA201" s="47"/>
    </row>
    <row r="202" spans="1:27" x14ac:dyDescent="0.25">
      <c r="A202" s="47"/>
      <c r="B202" s="47"/>
      <c r="C202" s="47"/>
      <c r="D202" s="47"/>
      <c r="E202" s="47"/>
      <c r="F202" s="47"/>
      <c r="G202" s="47"/>
      <c r="H202" s="47"/>
      <c r="I202" s="47"/>
      <c r="J202" s="47"/>
      <c r="K202" s="47"/>
      <c r="L202" s="47"/>
      <c r="M202" s="47"/>
      <c r="N202" s="47"/>
      <c r="O202" s="47"/>
      <c r="P202" s="47"/>
      <c r="Q202" s="80"/>
      <c r="R202" s="80"/>
      <c r="S202" s="80"/>
      <c r="T202" s="80"/>
      <c r="U202" s="80"/>
      <c r="V202" s="80"/>
      <c r="W202" s="80"/>
      <c r="X202" s="47"/>
      <c r="Y202" s="47"/>
      <c r="Z202" s="47"/>
      <c r="AA202" s="47"/>
    </row>
    <row r="203" spans="1:27" x14ac:dyDescent="0.25">
      <c r="A203" s="47"/>
      <c r="B203" s="47"/>
      <c r="C203" s="47"/>
      <c r="D203" s="47"/>
      <c r="E203" s="47"/>
      <c r="F203" s="47"/>
      <c r="G203" s="47"/>
      <c r="H203" s="47"/>
      <c r="I203" s="47"/>
      <c r="J203" s="47"/>
      <c r="K203" s="47"/>
      <c r="L203" s="47"/>
      <c r="M203" s="47"/>
      <c r="N203" s="47"/>
      <c r="O203" s="47"/>
      <c r="P203" s="47"/>
      <c r="Q203" s="80"/>
      <c r="R203" s="80"/>
      <c r="S203" s="80"/>
      <c r="T203" s="80"/>
      <c r="U203" s="80"/>
      <c r="V203" s="80"/>
      <c r="W203" s="80"/>
      <c r="X203" s="47"/>
      <c r="Y203" s="47"/>
      <c r="Z203" s="47"/>
      <c r="AA203" s="47"/>
    </row>
    <row r="204" spans="1:27" x14ac:dyDescent="0.25">
      <c r="A204" s="47"/>
      <c r="B204" s="47"/>
      <c r="C204" s="47"/>
      <c r="D204" s="47"/>
      <c r="E204" s="47"/>
      <c r="F204" s="47"/>
      <c r="G204" s="47"/>
      <c r="H204" s="47"/>
      <c r="I204" s="47"/>
      <c r="J204" s="47"/>
      <c r="K204" s="47"/>
      <c r="L204" s="47"/>
      <c r="M204" s="47"/>
      <c r="N204" s="47"/>
      <c r="O204" s="47"/>
      <c r="P204" s="47"/>
      <c r="Q204" s="80"/>
      <c r="R204" s="80"/>
      <c r="S204" s="80"/>
      <c r="T204" s="80"/>
      <c r="U204" s="80"/>
      <c r="V204" s="80"/>
      <c r="W204" s="80"/>
      <c r="X204" s="47"/>
      <c r="Y204" s="47"/>
      <c r="Z204" s="47"/>
      <c r="AA204" s="47"/>
    </row>
    <row r="205" spans="1:27" x14ac:dyDescent="0.25">
      <c r="A205" s="47"/>
      <c r="B205" s="47"/>
      <c r="C205" s="47"/>
      <c r="D205" s="47"/>
      <c r="E205" s="47"/>
      <c r="F205" s="47"/>
      <c r="G205" s="47"/>
      <c r="H205" s="47"/>
      <c r="I205" s="47"/>
      <c r="J205" s="47"/>
      <c r="K205" s="47"/>
      <c r="L205" s="47"/>
      <c r="M205" s="47"/>
      <c r="N205" s="47"/>
      <c r="O205" s="47"/>
      <c r="P205" s="47"/>
      <c r="Q205" s="80"/>
      <c r="R205" s="80"/>
      <c r="S205" s="80"/>
      <c r="T205" s="80"/>
      <c r="U205" s="80"/>
      <c r="V205" s="80"/>
      <c r="W205" s="80"/>
      <c r="X205" s="47"/>
      <c r="Y205" s="47"/>
      <c r="Z205" s="47"/>
      <c r="AA205" s="47"/>
    </row>
    <row r="206" spans="1:27" x14ac:dyDescent="0.25">
      <c r="A206" s="47"/>
      <c r="B206" s="47"/>
      <c r="C206" s="47"/>
      <c r="D206" s="47"/>
      <c r="E206" s="47"/>
      <c r="F206" s="47"/>
      <c r="G206" s="47"/>
      <c r="H206" s="47"/>
      <c r="I206" s="47"/>
      <c r="J206" s="47"/>
      <c r="K206" s="47"/>
      <c r="L206" s="47"/>
      <c r="M206" s="47"/>
      <c r="N206" s="47"/>
      <c r="O206" s="47"/>
      <c r="P206" s="47"/>
      <c r="Q206" s="80"/>
      <c r="R206" s="80"/>
      <c r="S206" s="80"/>
      <c r="T206" s="80"/>
      <c r="U206" s="80"/>
      <c r="V206" s="80"/>
      <c r="W206" s="80"/>
      <c r="X206" s="47"/>
      <c r="Y206" s="47"/>
      <c r="Z206" s="47"/>
      <c r="AA206" s="47"/>
    </row>
    <row r="207" spans="1:27" x14ac:dyDescent="0.25">
      <c r="A207" s="47"/>
      <c r="B207" s="47"/>
      <c r="C207" s="47"/>
      <c r="D207" s="47"/>
      <c r="E207" s="47"/>
      <c r="F207" s="47"/>
      <c r="G207" s="47"/>
      <c r="H207" s="47"/>
      <c r="I207" s="47"/>
      <c r="J207" s="47"/>
      <c r="K207" s="47"/>
      <c r="L207" s="47"/>
      <c r="M207" s="47"/>
      <c r="N207" s="47"/>
      <c r="O207" s="47"/>
      <c r="P207" s="47"/>
      <c r="Q207" s="80"/>
      <c r="R207" s="80"/>
      <c r="S207" s="80"/>
      <c r="T207" s="80"/>
      <c r="U207" s="80"/>
      <c r="V207" s="80"/>
      <c r="W207" s="80"/>
      <c r="X207" s="47"/>
      <c r="Y207" s="47"/>
      <c r="Z207" s="47"/>
      <c r="AA207" s="47"/>
    </row>
    <row r="208" spans="1:27" x14ac:dyDescent="0.25">
      <c r="A208" s="47"/>
      <c r="B208" s="47"/>
      <c r="C208" s="47"/>
      <c r="D208" s="47"/>
      <c r="E208" s="47"/>
      <c r="F208" s="47"/>
      <c r="G208" s="47"/>
      <c r="H208" s="47"/>
      <c r="I208" s="47"/>
      <c r="J208" s="47"/>
      <c r="K208" s="47"/>
      <c r="L208" s="47"/>
      <c r="M208" s="47"/>
      <c r="N208" s="47"/>
      <c r="O208" s="47"/>
      <c r="P208" s="47"/>
      <c r="Q208" s="80"/>
      <c r="R208" s="80"/>
      <c r="S208" s="80"/>
      <c r="T208" s="80"/>
      <c r="U208" s="80"/>
      <c r="V208" s="80"/>
      <c r="W208" s="80"/>
      <c r="X208" s="47"/>
      <c r="Y208" s="47"/>
      <c r="Z208" s="47"/>
      <c r="AA208" s="47"/>
    </row>
    <row r="209" spans="1:27" x14ac:dyDescent="0.25">
      <c r="A209" s="47"/>
      <c r="B209" s="47"/>
      <c r="C209" s="47"/>
      <c r="D209" s="47"/>
      <c r="E209" s="47"/>
      <c r="F209" s="47"/>
      <c r="G209" s="47"/>
      <c r="H209" s="47"/>
      <c r="I209" s="47"/>
      <c r="J209" s="47"/>
      <c r="K209" s="47"/>
      <c r="L209" s="47"/>
      <c r="M209" s="47"/>
      <c r="N209" s="47"/>
      <c r="O209" s="47"/>
      <c r="P209" s="47"/>
      <c r="Q209" s="80"/>
      <c r="R209" s="80"/>
      <c r="S209" s="80"/>
      <c r="T209" s="80"/>
      <c r="U209" s="80"/>
      <c r="V209" s="80"/>
      <c r="W209" s="80"/>
      <c r="X209" s="47"/>
      <c r="Y209" s="47"/>
      <c r="Z209" s="47"/>
      <c r="AA209" s="47"/>
    </row>
    <row r="210" spans="1:27" x14ac:dyDescent="0.25">
      <c r="A210" s="47"/>
      <c r="B210" s="47"/>
      <c r="C210" s="47"/>
      <c r="D210" s="47"/>
      <c r="E210" s="47"/>
      <c r="F210" s="47"/>
      <c r="G210" s="47"/>
      <c r="H210" s="47"/>
      <c r="I210" s="47"/>
      <c r="J210" s="47"/>
      <c r="K210" s="47"/>
      <c r="L210" s="47"/>
      <c r="M210" s="47"/>
      <c r="N210" s="47"/>
      <c r="O210" s="47"/>
      <c r="P210" s="47"/>
      <c r="Q210" s="80"/>
      <c r="R210" s="80"/>
      <c r="S210" s="80"/>
      <c r="T210" s="80"/>
      <c r="U210" s="80"/>
      <c r="V210" s="80"/>
      <c r="W210" s="80"/>
      <c r="X210" s="47"/>
      <c r="Y210" s="47"/>
      <c r="Z210" s="47"/>
      <c r="AA210" s="47"/>
    </row>
    <row r="211" spans="1:27" x14ac:dyDescent="0.25">
      <c r="A211" s="47"/>
      <c r="B211" s="47"/>
      <c r="C211" s="47"/>
      <c r="D211" s="47"/>
      <c r="E211" s="47"/>
      <c r="F211" s="47"/>
      <c r="G211" s="47"/>
      <c r="H211" s="47"/>
      <c r="I211" s="47"/>
      <c r="J211" s="47"/>
      <c r="K211" s="47"/>
      <c r="L211" s="47"/>
      <c r="M211" s="47"/>
      <c r="N211" s="47"/>
      <c r="O211" s="47"/>
      <c r="P211" s="47"/>
      <c r="Q211" s="80"/>
      <c r="R211" s="80"/>
      <c r="S211" s="80"/>
      <c r="T211" s="80"/>
      <c r="U211" s="80"/>
      <c r="V211" s="80"/>
      <c r="W211" s="80"/>
      <c r="X211" s="47"/>
      <c r="Y211" s="47"/>
      <c r="Z211" s="47"/>
      <c r="AA211" s="47"/>
    </row>
    <row r="212" spans="1:27" x14ac:dyDescent="0.25">
      <c r="A212" s="47"/>
      <c r="B212" s="47"/>
      <c r="C212" s="47"/>
      <c r="D212" s="47"/>
      <c r="E212" s="47"/>
      <c r="F212" s="47"/>
      <c r="G212" s="47"/>
      <c r="H212" s="47"/>
      <c r="I212" s="47"/>
      <c r="J212" s="47"/>
      <c r="K212" s="47"/>
      <c r="L212" s="47"/>
      <c r="M212" s="47"/>
      <c r="N212" s="47"/>
      <c r="O212" s="47"/>
      <c r="P212" s="47"/>
      <c r="Q212" s="80"/>
      <c r="R212" s="80"/>
      <c r="S212" s="80"/>
      <c r="T212" s="80"/>
      <c r="U212" s="80"/>
      <c r="V212" s="80"/>
      <c r="W212" s="80"/>
      <c r="X212" s="47"/>
      <c r="Y212" s="47"/>
      <c r="Z212" s="47"/>
      <c r="AA212" s="47"/>
    </row>
    <row r="213" spans="1:27" x14ac:dyDescent="0.25">
      <c r="A213" s="47"/>
      <c r="B213" s="47"/>
      <c r="C213" s="47"/>
      <c r="D213" s="47"/>
      <c r="E213" s="47"/>
      <c r="F213" s="47"/>
      <c r="G213" s="47"/>
      <c r="H213" s="47"/>
      <c r="I213" s="47"/>
      <c r="J213" s="47"/>
      <c r="K213" s="47"/>
      <c r="L213" s="47"/>
      <c r="M213" s="47"/>
      <c r="N213" s="47"/>
      <c r="O213" s="47"/>
      <c r="P213" s="47"/>
      <c r="Q213" s="80"/>
      <c r="R213" s="80"/>
      <c r="S213" s="80"/>
      <c r="T213" s="80"/>
      <c r="U213" s="80"/>
      <c r="V213" s="80"/>
      <c r="W213" s="80"/>
      <c r="X213" s="47"/>
      <c r="Y213" s="47"/>
      <c r="Z213" s="47"/>
      <c r="AA213" s="47"/>
    </row>
    <row r="214" spans="1:27" x14ac:dyDescent="0.25">
      <c r="A214" s="47"/>
      <c r="B214" s="47"/>
      <c r="C214" s="47"/>
      <c r="D214" s="47"/>
      <c r="E214" s="47"/>
      <c r="F214" s="47"/>
      <c r="G214" s="47"/>
      <c r="H214" s="47"/>
      <c r="I214" s="47"/>
      <c r="J214" s="47"/>
      <c r="K214" s="47"/>
      <c r="L214" s="47"/>
      <c r="M214" s="47"/>
      <c r="N214" s="47"/>
      <c r="O214" s="47"/>
      <c r="P214" s="47"/>
      <c r="Q214" s="80"/>
      <c r="R214" s="80"/>
      <c r="S214" s="80"/>
      <c r="T214" s="80"/>
      <c r="U214" s="80"/>
      <c r="V214" s="80"/>
      <c r="W214" s="80"/>
      <c r="X214" s="47"/>
      <c r="Y214" s="47"/>
      <c r="Z214" s="47"/>
      <c r="AA214" s="47"/>
    </row>
    <row r="215" spans="1:27" x14ac:dyDescent="0.25">
      <c r="A215" s="47"/>
      <c r="B215" s="47"/>
      <c r="C215" s="47"/>
      <c r="D215" s="47"/>
      <c r="E215" s="47"/>
      <c r="F215" s="47"/>
      <c r="G215" s="47"/>
      <c r="H215" s="47"/>
      <c r="I215" s="47"/>
      <c r="J215" s="47"/>
      <c r="K215" s="47"/>
      <c r="L215" s="47"/>
      <c r="M215" s="47"/>
      <c r="N215" s="47"/>
      <c r="O215" s="47"/>
      <c r="P215" s="47"/>
      <c r="Q215" s="80"/>
      <c r="R215" s="80"/>
      <c r="S215" s="80"/>
      <c r="T215" s="80"/>
      <c r="U215" s="80"/>
      <c r="V215" s="80"/>
      <c r="W215" s="80"/>
      <c r="X215" s="47"/>
      <c r="Y215" s="47"/>
      <c r="Z215" s="47"/>
      <c r="AA215" s="47"/>
    </row>
    <row r="216" spans="1:27" x14ac:dyDescent="0.25">
      <c r="A216" s="47"/>
      <c r="B216" s="47"/>
      <c r="C216" s="47"/>
      <c r="D216" s="47"/>
      <c r="E216" s="47"/>
      <c r="F216" s="47"/>
      <c r="G216" s="47"/>
      <c r="H216" s="47"/>
      <c r="I216" s="47"/>
      <c r="J216" s="47"/>
      <c r="K216" s="47"/>
      <c r="L216" s="47"/>
      <c r="M216" s="47"/>
      <c r="N216" s="47"/>
      <c r="O216" s="47"/>
      <c r="P216" s="47"/>
      <c r="Q216" s="80"/>
      <c r="R216" s="80"/>
      <c r="S216" s="80"/>
      <c r="T216" s="80"/>
      <c r="U216" s="80"/>
      <c r="V216" s="80"/>
      <c r="W216" s="80"/>
      <c r="X216" s="47"/>
      <c r="Y216" s="47"/>
      <c r="Z216" s="47"/>
      <c r="AA216" s="47"/>
    </row>
    <row r="217" spans="1:27" x14ac:dyDescent="0.25">
      <c r="A217" s="47"/>
      <c r="B217" s="47"/>
      <c r="C217" s="47"/>
      <c r="D217" s="47"/>
      <c r="E217" s="47"/>
      <c r="F217" s="47"/>
      <c r="G217" s="47"/>
      <c r="H217" s="47"/>
      <c r="I217" s="47"/>
      <c r="J217" s="47"/>
      <c r="K217" s="47"/>
      <c r="L217" s="47"/>
      <c r="M217" s="47"/>
      <c r="N217" s="47"/>
      <c r="O217" s="47"/>
      <c r="P217" s="47"/>
      <c r="Q217" s="80"/>
      <c r="R217" s="80"/>
      <c r="S217" s="80"/>
      <c r="T217" s="80"/>
      <c r="U217" s="80"/>
      <c r="V217" s="80"/>
      <c r="W217" s="80"/>
      <c r="X217" s="47"/>
      <c r="Y217" s="47"/>
      <c r="Z217" s="47"/>
      <c r="AA217" s="47"/>
    </row>
    <row r="218" spans="1:27" x14ac:dyDescent="0.25">
      <c r="A218" s="47"/>
      <c r="B218" s="47"/>
      <c r="C218" s="47"/>
      <c r="D218" s="47"/>
      <c r="E218" s="47"/>
      <c r="F218" s="47"/>
      <c r="G218" s="47"/>
      <c r="H218" s="47"/>
      <c r="I218" s="47"/>
      <c r="J218" s="47"/>
      <c r="K218" s="47"/>
      <c r="L218" s="47"/>
      <c r="M218" s="47"/>
      <c r="N218" s="47"/>
      <c r="O218" s="47"/>
      <c r="P218" s="47"/>
      <c r="Q218" s="80"/>
      <c r="R218" s="80"/>
      <c r="S218" s="80"/>
      <c r="T218" s="80"/>
      <c r="U218" s="80"/>
      <c r="V218" s="80"/>
      <c r="W218" s="80"/>
      <c r="X218" s="47"/>
      <c r="Y218" s="47"/>
      <c r="Z218" s="47"/>
      <c r="AA218" s="47"/>
    </row>
    <row r="219" spans="1:27" x14ac:dyDescent="0.25">
      <c r="A219" s="47"/>
      <c r="B219" s="47"/>
      <c r="C219" s="47"/>
      <c r="D219" s="47"/>
      <c r="E219" s="47"/>
      <c r="F219" s="47"/>
      <c r="G219" s="47"/>
      <c r="H219" s="47"/>
      <c r="I219" s="47"/>
      <c r="J219" s="47"/>
      <c r="K219" s="47"/>
      <c r="L219" s="47"/>
      <c r="M219" s="47"/>
      <c r="N219" s="47"/>
      <c r="O219" s="47"/>
      <c r="P219" s="47"/>
      <c r="Q219" s="80"/>
      <c r="R219" s="80"/>
      <c r="S219" s="80"/>
      <c r="T219" s="80"/>
      <c r="U219" s="80"/>
      <c r="V219" s="80"/>
      <c r="W219" s="80"/>
      <c r="X219" s="47"/>
      <c r="Y219" s="47"/>
      <c r="Z219" s="47"/>
      <c r="AA219" s="47"/>
    </row>
    <row r="220" spans="1:27" x14ac:dyDescent="0.25">
      <c r="A220" s="47"/>
      <c r="B220" s="47"/>
      <c r="C220" s="47"/>
      <c r="D220" s="47"/>
      <c r="E220" s="47"/>
      <c r="F220" s="47"/>
      <c r="G220" s="47"/>
      <c r="H220" s="47"/>
      <c r="I220" s="47"/>
      <c r="J220" s="47"/>
      <c r="K220" s="47"/>
      <c r="L220" s="47"/>
      <c r="M220" s="47"/>
      <c r="N220" s="47"/>
      <c r="O220" s="47"/>
      <c r="P220" s="47"/>
      <c r="Q220" s="80"/>
      <c r="R220" s="80"/>
      <c r="S220" s="80"/>
      <c r="T220" s="80"/>
      <c r="U220" s="80"/>
      <c r="V220" s="80"/>
      <c r="W220" s="80"/>
      <c r="X220" s="47"/>
      <c r="Y220" s="47"/>
      <c r="Z220" s="47"/>
      <c r="AA220" s="47"/>
    </row>
    <row r="221" spans="1:27" x14ac:dyDescent="0.25">
      <c r="A221" s="47"/>
      <c r="B221" s="47"/>
      <c r="C221" s="47"/>
      <c r="D221" s="47"/>
      <c r="E221" s="47"/>
      <c r="F221" s="47"/>
      <c r="G221" s="47"/>
      <c r="H221" s="47"/>
      <c r="I221" s="47"/>
      <c r="J221" s="47"/>
      <c r="K221" s="47"/>
      <c r="L221" s="47"/>
      <c r="M221" s="47"/>
      <c r="N221" s="47"/>
      <c r="O221" s="47"/>
      <c r="P221" s="47"/>
      <c r="Q221" s="80"/>
      <c r="R221" s="80"/>
      <c r="S221" s="80"/>
      <c r="T221" s="80"/>
      <c r="U221" s="80"/>
      <c r="V221" s="80"/>
      <c r="W221" s="80"/>
      <c r="X221" s="47"/>
      <c r="Y221" s="47"/>
      <c r="Z221" s="47"/>
      <c r="AA221" s="47"/>
    </row>
    <row r="222" spans="1:27" x14ac:dyDescent="0.25">
      <c r="A222" s="47"/>
      <c r="B222" s="47"/>
      <c r="C222" s="47"/>
      <c r="D222" s="47"/>
      <c r="E222" s="47"/>
      <c r="F222" s="47"/>
      <c r="G222" s="47"/>
      <c r="H222" s="47"/>
      <c r="I222" s="47"/>
      <c r="J222" s="47"/>
      <c r="K222" s="47"/>
      <c r="L222" s="47"/>
      <c r="M222" s="47"/>
      <c r="N222" s="47"/>
      <c r="O222" s="47"/>
      <c r="P222" s="47"/>
      <c r="Q222" s="80"/>
      <c r="R222" s="80"/>
      <c r="S222" s="80"/>
      <c r="T222" s="80"/>
      <c r="U222" s="80"/>
      <c r="V222" s="80"/>
      <c r="W222" s="80"/>
      <c r="X222" s="47"/>
      <c r="Y222" s="47"/>
      <c r="Z222" s="47"/>
      <c r="AA222" s="47"/>
    </row>
    <row r="223" spans="1:27" x14ac:dyDescent="0.25">
      <c r="A223" s="47"/>
      <c r="B223" s="47"/>
      <c r="C223" s="47"/>
      <c r="D223" s="47"/>
      <c r="E223" s="47"/>
      <c r="F223" s="47"/>
      <c r="G223" s="47"/>
      <c r="H223" s="47"/>
      <c r="I223" s="47"/>
      <c r="J223" s="47"/>
      <c r="K223" s="47"/>
      <c r="L223" s="47"/>
      <c r="M223" s="47"/>
      <c r="N223" s="47"/>
      <c r="O223" s="47"/>
      <c r="P223" s="47"/>
      <c r="Q223" s="80"/>
      <c r="R223" s="80"/>
      <c r="S223" s="80"/>
      <c r="T223" s="80"/>
      <c r="U223" s="80"/>
      <c r="V223" s="80"/>
      <c r="W223" s="80"/>
      <c r="X223" s="47"/>
      <c r="Y223" s="47"/>
      <c r="Z223" s="47"/>
      <c r="AA223" s="47"/>
    </row>
    <row r="224" spans="1:27" x14ac:dyDescent="0.25">
      <c r="A224" s="47"/>
      <c r="B224" s="47"/>
      <c r="C224" s="47"/>
      <c r="D224" s="47"/>
      <c r="E224" s="47"/>
      <c r="F224" s="47"/>
      <c r="G224" s="47"/>
      <c r="H224" s="47"/>
      <c r="I224" s="47"/>
      <c r="J224" s="47"/>
      <c r="K224" s="47"/>
      <c r="L224" s="47"/>
      <c r="M224" s="47"/>
      <c r="N224" s="47"/>
      <c r="O224" s="47"/>
      <c r="P224" s="47"/>
      <c r="Q224" s="80"/>
      <c r="R224" s="80"/>
      <c r="S224" s="80"/>
      <c r="T224" s="80"/>
      <c r="U224" s="80"/>
      <c r="V224" s="80"/>
      <c r="W224" s="80"/>
      <c r="X224" s="47"/>
      <c r="Y224" s="47"/>
      <c r="Z224" s="47"/>
      <c r="AA224" s="47"/>
    </row>
    <row r="225" spans="1:27" x14ac:dyDescent="0.25">
      <c r="A225" s="47"/>
      <c r="B225" s="47"/>
      <c r="C225" s="47"/>
      <c r="D225" s="47"/>
      <c r="E225" s="47"/>
      <c r="F225" s="47"/>
      <c r="G225" s="47"/>
      <c r="H225" s="47"/>
      <c r="I225" s="47"/>
      <c r="J225" s="47"/>
      <c r="K225" s="47"/>
      <c r="L225" s="47"/>
      <c r="M225" s="47"/>
      <c r="N225" s="47"/>
      <c r="O225" s="47"/>
      <c r="P225" s="47"/>
      <c r="Q225" s="80"/>
      <c r="R225" s="80"/>
      <c r="S225" s="80"/>
      <c r="T225" s="80"/>
      <c r="U225" s="80"/>
      <c r="V225" s="80"/>
      <c r="W225" s="80"/>
      <c r="X225" s="47"/>
      <c r="Y225" s="47"/>
      <c r="Z225" s="47"/>
      <c r="AA225" s="47"/>
    </row>
    <row r="226" spans="1:27" x14ac:dyDescent="0.25">
      <c r="A226" s="47"/>
      <c r="B226" s="47"/>
      <c r="C226" s="47"/>
      <c r="D226" s="47"/>
      <c r="E226" s="47"/>
      <c r="F226" s="47"/>
      <c r="G226" s="47"/>
      <c r="H226" s="47"/>
      <c r="I226" s="47"/>
      <c r="J226" s="47"/>
      <c r="K226" s="47"/>
      <c r="L226" s="47"/>
      <c r="M226" s="47"/>
      <c r="N226" s="47"/>
      <c r="O226" s="47"/>
      <c r="P226" s="47"/>
      <c r="Q226" s="80"/>
      <c r="R226" s="80"/>
      <c r="S226" s="80"/>
      <c r="T226" s="80"/>
      <c r="U226" s="80"/>
      <c r="V226" s="80"/>
      <c r="W226" s="80"/>
      <c r="X226" s="47"/>
      <c r="Y226" s="47"/>
      <c r="Z226" s="47"/>
      <c r="AA226" s="47"/>
    </row>
    <row r="227" spans="1:27" x14ac:dyDescent="0.25">
      <c r="A227" s="47"/>
      <c r="B227" s="47"/>
      <c r="C227" s="47"/>
      <c r="D227" s="47"/>
      <c r="E227" s="47"/>
      <c r="F227" s="47"/>
      <c r="G227" s="47"/>
      <c r="H227" s="47"/>
      <c r="I227" s="47"/>
      <c r="J227" s="47"/>
      <c r="K227" s="47"/>
      <c r="L227" s="47"/>
      <c r="M227" s="47"/>
      <c r="N227" s="47"/>
      <c r="O227" s="47"/>
      <c r="P227" s="47"/>
      <c r="Q227" s="80"/>
      <c r="R227" s="80"/>
      <c r="S227" s="80"/>
      <c r="T227" s="80"/>
      <c r="U227" s="80"/>
      <c r="V227" s="80"/>
      <c r="W227" s="80"/>
      <c r="X227" s="47"/>
      <c r="Y227" s="47"/>
      <c r="Z227" s="47"/>
      <c r="AA227" s="47"/>
    </row>
    <row r="228" spans="1:27" x14ac:dyDescent="0.25">
      <c r="A228" s="47"/>
      <c r="B228" s="47"/>
      <c r="C228" s="47"/>
      <c r="D228" s="47"/>
      <c r="E228" s="47"/>
      <c r="F228" s="47"/>
      <c r="G228" s="47"/>
      <c r="H228" s="47"/>
      <c r="I228" s="47"/>
      <c r="J228" s="47"/>
      <c r="K228" s="47"/>
      <c r="L228" s="47"/>
      <c r="M228" s="47"/>
      <c r="N228" s="47"/>
      <c r="O228" s="47"/>
      <c r="P228" s="47"/>
      <c r="Q228" s="80"/>
      <c r="R228" s="80"/>
      <c r="S228" s="80"/>
      <c r="T228" s="80"/>
      <c r="U228" s="80"/>
      <c r="V228" s="80"/>
      <c r="W228" s="80"/>
      <c r="X228" s="47"/>
      <c r="Y228" s="47"/>
      <c r="Z228" s="47"/>
      <c r="AA228" s="47"/>
    </row>
    <row r="229" spans="1:27" x14ac:dyDescent="0.25">
      <c r="A229" s="47"/>
      <c r="B229" s="47"/>
      <c r="C229" s="47"/>
      <c r="D229" s="47"/>
      <c r="E229" s="47"/>
      <c r="F229" s="47"/>
      <c r="G229" s="47"/>
      <c r="H229" s="47"/>
      <c r="I229" s="47"/>
      <c r="J229" s="47"/>
      <c r="K229" s="47"/>
      <c r="L229" s="47"/>
      <c r="M229" s="47"/>
      <c r="N229" s="47"/>
      <c r="O229" s="47"/>
      <c r="P229" s="47"/>
      <c r="Q229" s="80"/>
      <c r="R229" s="80"/>
      <c r="S229" s="80"/>
      <c r="T229" s="80"/>
      <c r="U229" s="80"/>
      <c r="V229" s="80"/>
      <c r="W229" s="80"/>
      <c r="X229" s="47"/>
      <c r="Y229" s="47"/>
      <c r="Z229" s="47"/>
      <c r="AA229" s="47"/>
    </row>
    <row r="230" spans="1:27" x14ac:dyDescent="0.25">
      <c r="A230" s="47"/>
      <c r="B230" s="47"/>
      <c r="C230" s="47"/>
      <c r="D230" s="47"/>
      <c r="E230" s="47"/>
      <c r="F230" s="47"/>
      <c r="G230" s="47"/>
      <c r="H230" s="47"/>
      <c r="I230" s="47"/>
      <c r="J230" s="47"/>
      <c r="K230" s="47"/>
      <c r="L230" s="47"/>
      <c r="M230" s="47"/>
      <c r="N230" s="47"/>
      <c r="O230" s="47"/>
      <c r="P230" s="47"/>
      <c r="Q230" s="80"/>
      <c r="R230" s="80"/>
      <c r="S230" s="80"/>
      <c r="T230" s="80"/>
      <c r="U230" s="80"/>
      <c r="V230" s="80"/>
      <c r="W230" s="80"/>
      <c r="X230" s="47"/>
      <c r="Y230" s="47"/>
      <c r="Z230" s="47"/>
      <c r="AA230" s="47"/>
    </row>
    <row r="231" spans="1:27" x14ac:dyDescent="0.25">
      <c r="A231" s="47"/>
      <c r="B231" s="47"/>
      <c r="C231" s="47"/>
      <c r="D231" s="47"/>
      <c r="E231" s="47"/>
      <c r="F231" s="47"/>
      <c r="G231" s="47"/>
      <c r="H231" s="47"/>
      <c r="I231" s="47"/>
      <c r="J231" s="47"/>
      <c r="K231" s="47"/>
      <c r="L231" s="47"/>
      <c r="M231" s="47"/>
      <c r="N231" s="47"/>
      <c r="O231" s="47"/>
      <c r="P231" s="47"/>
      <c r="Q231" s="80"/>
      <c r="R231" s="80"/>
      <c r="S231" s="80"/>
      <c r="T231" s="80"/>
      <c r="U231" s="80"/>
      <c r="V231" s="80"/>
      <c r="W231" s="80"/>
      <c r="X231" s="47"/>
      <c r="Y231" s="47"/>
      <c r="Z231" s="47"/>
      <c r="AA231" s="47"/>
    </row>
    <row r="232" spans="1:27" x14ac:dyDescent="0.25">
      <c r="A232" s="47"/>
      <c r="B232" s="47"/>
      <c r="C232" s="47"/>
      <c r="D232" s="47"/>
      <c r="E232" s="47"/>
      <c r="F232" s="47"/>
      <c r="G232" s="47"/>
      <c r="H232" s="47"/>
      <c r="I232" s="47"/>
      <c r="J232" s="47"/>
      <c r="K232" s="47"/>
      <c r="L232" s="47"/>
      <c r="M232" s="47"/>
      <c r="N232" s="47"/>
      <c r="O232" s="47"/>
      <c r="P232" s="47"/>
      <c r="Q232" s="80"/>
      <c r="R232" s="80"/>
      <c r="S232" s="80"/>
      <c r="T232" s="80"/>
      <c r="U232" s="80"/>
      <c r="V232" s="80"/>
      <c r="W232" s="80"/>
      <c r="X232" s="47"/>
      <c r="Y232" s="47"/>
      <c r="Z232" s="47"/>
      <c r="AA232" s="47"/>
    </row>
    <row r="233" spans="1:27" x14ac:dyDescent="0.25">
      <c r="A233" s="47"/>
      <c r="B233" s="47"/>
      <c r="C233" s="47"/>
      <c r="D233" s="47"/>
      <c r="E233" s="47"/>
      <c r="F233" s="47"/>
      <c r="G233" s="47"/>
      <c r="H233" s="47"/>
      <c r="I233" s="47"/>
      <c r="J233" s="47"/>
      <c r="K233" s="47"/>
      <c r="L233" s="47"/>
      <c r="M233" s="47"/>
      <c r="N233" s="47"/>
      <c r="O233" s="47"/>
      <c r="P233" s="47"/>
      <c r="Q233" s="80"/>
      <c r="R233" s="80"/>
      <c r="S233" s="80"/>
      <c r="T233" s="80"/>
      <c r="U233" s="80"/>
      <c r="V233" s="80"/>
      <c r="W233" s="80"/>
      <c r="X233" s="47"/>
      <c r="Y233" s="47"/>
      <c r="Z233" s="47"/>
      <c r="AA233" s="47"/>
    </row>
    <row r="234" spans="1:27" x14ac:dyDescent="0.25">
      <c r="A234" s="47"/>
      <c r="B234" s="47"/>
      <c r="C234" s="47"/>
      <c r="D234" s="47"/>
      <c r="E234" s="47"/>
      <c r="F234" s="47"/>
      <c r="G234" s="47"/>
      <c r="H234" s="47"/>
      <c r="I234" s="47"/>
      <c r="J234" s="47"/>
      <c r="K234" s="47"/>
      <c r="L234" s="47"/>
      <c r="M234" s="47"/>
      <c r="N234" s="47"/>
      <c r="O234" s="47"/>
      <c r="P234" s="47"/>
      <c r="Q234" s="80"/>
      <c r="R234" s="80"/>
      <c r="S234" s="80"/>
      <c r="T234" s="80"/>
      <c r="U234" s="80"/>
      <c r="V234" s="80"/>
      <c r="W234" s="80"/>
      <c r="X234" s="47"/>
      <c r="Y234" s="47"/>
      <c r="Z234" s="47"/>
      <c r="AA234" s="47"/>
    </row>
    <row r="235" spans="1:27" x14ac:dyDescent="0.25">
      <c r="A235" s="47"/>
      <c r="B235" s="47"/>
      <c r="C235" s="47"/>
      <c r="D235" s="47"/>
      <c r="E235" s="47"/>
      <c r="F235" s="47"/>
      <c r="G235" s="47"/>
      <c r="H235" s="47"/>
      <c r="I235" s="47"/>
      <c r="J235" s="47"/>
      <c r="K235" s="47"/>
      <c r="L235" s="47"/>
      <c r="M235" s="47"/>
      <c r="N235" s="47"/>
      <c r="O235" s="47"/>
      <c r="P235" s="47"/>
      <c r="Q235" s="80"/>
      <c r="R235" s="80"/>
      <c r="S235" s="80"/>
      <c r="T235" s="80"/>
      <c r="U235" s="80"/>
      <c r="V235" s="80"/>
      <c r="W235" s="80"/>
      <c r="X235" s="47"/>
      <c r="Y235" s="47"/>
      <c r="Z235" s="47"/>
      <c r="AA235" s="47"/>
    </row>
    <row r="236" spans="1:27" x14ac:dyDescent="0.25">
      <c r="A236" s="47"/>
      <c r="B236" s="47"/>
      <c r="C236" s="47"/>
      <c r="D236" s="47"/>
      <c r="E236" s="47"/>
      <c r="F236" s="47"/>
      <c r="G236" s="47"/>
      <c r="H236" s="47"/>
      <c r="I236" s="47"/>
      <c r="J236" s="47"/>
      <c r="K236" s="47"/>
      <c r="L236" s="47"/>
      <c r="M236" s="47"/>
      <c r="N236" s="47"/>
      <c r="O236" s="47"/>
      <c r="P236" s="47"/>
      <c r="Q236" s="80"/>
      <c r="R236" s="80"/>
      <c r="S236" s="80"/>
      <c r="T236" s="80"/>
      <c r="U236" s="80"/>
      <c r="V236" s="80"/>
      <c r="W236" s="80"/>
      <c r="X236" s="47"/>
      <c r="Y236" s="47"/>
      <c r="Z236" s="47"/>
      <c r="AA236" s="47"/>
    </row>
    <row r="237" spans="1:27" x14ac:dyDescent="0.25">
      <c r="A237" s="47"/>
      <c r="B237" s="47"/>
      <c r="C237" s="47"/>
      <c r="D237" s="47"/>
      <c r="E237" s="47"/>
      <c r="F237" s="47"/>
      <c r="G237" s="47"/>
      <c r="H237" s="47"/>
      <c r="I237" s="47"/>
      <c r="J237" s="47"/>
      <c r="K237" s="47"/>
      <c r="L237" s="47"/>
      <c r="M237" s="47"/>
      <c r="N237" s="47"/>
      <c r="O237" s="47"/>
      <c r="P237" s="47"/>
      <c r="Q237" s="80"/>
      <c r="R237" s="80"/>
      <c r="S237" s="80"/>
      <c r="T237" s="80"/>
      <c r="U237" s="80"/>
      <c r="V237" s="80"/>
      <c r="W237" s="80"/>
      <c r="X237" s="47"/>
      <c r="Y237" s="47"/>
      <c r="Z237" s="47"/>
      <c r="AA237" s="47"/>
    </row>
    <row r="238" spans="1:27" x14ac:dyDescent="0.25">
      <c r="A238" s="47"/>
      <c r="B238" s="47"/>
      <c r="C238" s="47"/>
      <c r="D238" s="47"/>
      <c r="E238" s="47"/>
      <c r="F238" s="47"/>
      <c r="G238" s="47"/>
      <c r="H238" s="47"/>
      <c r="I238" s="47"/>
      <c r="J238" s="47"/>
      <c r="K238" s="47"/>
      <c r="L238" s="47"/>
      <c r="M238" s="47"/>
      <c r="N238" s="47"/>
      <c r="O238" s="47"/>
      <c r="P238" s="47"/>
      <c r="Q238" s="80"/>
      <c r="R238" s="80"/>
      <c r="S238" s="80"/>
      <c r="T238" s="80"/>
      <c r="U238" s="80"/>
      <c r="V238" s="80"/>
      <c r="W238" s="80"/>
      <c r="X238" s="47"/>
      <c r="Y238" s="47"/>
      <c r="Z238" s="47"/>
      <c r="AA238" s="47"/>
    </row>
    <row r="239" spans="1:27" x14ac:dyDescent="0.25">
      <c r="A239" s="47"/>
      <c r="B239" s="47"/>
      <c r="C239" s="47"/>
      <c r="D239" s="47"/>
      <c r="E239" s="47"/>
      <c r="F239" s="47"/>
      <c r="G239" s="47"/>
      <c r="H239" s="47"/>
      <c r="I239" s="47"/>
      <c r="J239" s="47"/>
      <c r="K239" s="47"/>
      <c r="L239" s="47"/>
      <c r="M239" s="47"/>
      <c r="N239" s="47"/>
      <c r="O239" s="47"/>
      <c r="P239" s="47"/>
      <c r="Q239" s="80"/>
      <c r="R239" s="80"/>
      <c r="S239" s="80"/>
      <c r="T239" s="80"/>
      <c r="U239" s="80"/>
      <c r="V239" s="80"/>
      <c r="W239" s="80"/>
      <c r="X239" s="47"/>
      <c r="Y239" s="47"/>
      <c r="Z239" s="47"/>
      <c r="AA239" s="47"/>
    </row>
    <row r="240" spans="1:27" x14ac:dyDescent="0.25">
      <c r="A240" s="47"/>
      <c r="B240" s="47"/>
      <c r="C240" s="47"/>
      <c r="D240" s="47"/>
      <c r="E240" s="47"/>
      <c r="F240" s="47"/>
      <c r="G240" s="47"/>
      <c r="H240" s="47"/>
      <c r="I240" s="47"/>
      <c r="J240" s="47"/>
      <c r="K240" s="47"/>
      <c r="L240" s="47"/>
      <c r="M240" s="47"/>
      <c r="N240" s="47"/>
      <c r="O240" s="47"/>
      <c r="P240" s="47"/>
      <c r="Q240" s="80"/>
      <c r="R240" s="80"/>
      <c r="S240" s="80"/>
      <c r="T240" s="80"/>
      <c r="U240" s="80"/>
      <c r="V240" s="80"/>
      <c r="W240" s="80"/>
      <c r="X240" s="47"/>
      <c r="Y240" s="47"/>
      <c r="Z240" s="47"/>
      <c r="AA240" s="47"/>
    </row>
    <row r="241" spans="1:27" x14ac:dyDescent="0.25">
      <c r="A241" s="47"/>
      <c r="B241" s="47"/>
      <c r="C241" s="47"/>
      <c r="D241" s="47"/>
      <c r="E241" s="47"/>
      <c r="F241" s="47"/>
      <c r="G241" s="47"/>
      <c r="H241" s="47"/>
      <c r="I241" s="47"/>
      <c r="J241" s="47"/>
      <c r="K241" s="47"/>
      <c r="L241" s="47"/>
      <c r="M241" s="47"/>
      <c r="N241" s="47"/>
      <c r="O241" s="47"/>
      <c r="P241" s="47"/>
      <c r="Q241" s="80"/>
      <c r="R241" s="80"/>
      <c r="S241" s="80"/>
      <c r="T241" s="80"/>
      <c r="U241" s="80"/>
      <c r="V241" s="80"/>
      <c r="W241" s="80"/>
      <c r="X241" s="47"/>
      <c r="Y241" s="47"/>
      <c r="Z241" s="47"/>
      <c r="AA241" s="47"/>
    </row>
    <row r="242" spans="1:27" x14ac:dyDescent="0.25">
      <c r="A242" s="47"/>
      <c r="B242" s="47"/>
      <c r="C242" s="47"/>
      <c r="D242" s="47"/>
      <c r="E242" s="47"/>
      <c r="F242" s="47"/>
      <c r="G242" s="47"/>
      <c r="H242" s="47"/>
      <c r="I242" s="47"/>
      <c r="J242" s="47"/>
      <c r="K242" s="47"/>
      <c r="L242" s="47"/>
      <c r="M242" s="47"/>
      <c r="N242" s="47"/>
      <c r="O242" s="47"/>
      <c r="P242" s="47"/>
      <c r="Q242" s="80"/>
      <c r="R242" s="80"/>
      <c r="S242" s="80"/>
      <c r="T242" s="80"/>
      <c r="U242" s="80"/>
      <c r="V242" s="80"/>
      <c r="W242" s="80"/>
      <c r="X242" s="47"/>
      <c r="Y242" s="47"/>
      <c r="Z242" s="47"/>
      <c r="AA242" s="47"/>
    </row>
    <row r="243" spans="1:27" x14ac:dyDescent="0.25">
      <c r="A243" s="47"/>
      <c r="B243" s="47"/>
      <c r="C243" s="47"/>
      <c r="D243" s="47"/>
      <c r="E243" s="47"/>
      <c r="F243" s="47"/>
      <c r="G243" s="47"/>
      <c r="H243" s="47"/>
      <c r="I243" s="47"/>
      <c r="J243" s="47"/>
      <c r="K243" s="47"/>
      <c r="L243" s="47"/>
      <c r="M243" s="47"/>
      <c r="N243" s="47"/>
      <c r="O243" s="47"/>
      <c r="P243" s="47"/>
      <c r="Q243" s="80"/>
      <c r="R243" s="80"/>
      <c r="S243" s="80"/>
      <c r="T243" s="80"/>
      <c r="U243" s="80"/>
      <c r="V243" s="80"/>
      <c r="W243" s="80"/>
      <c r="X243" s="47"/>
      <c r="Y243" s="47"/>
      <c r="Z243" s="47"/>
      <c r="AA243" s="47"/>
    </row>
    <row r="244" spans="1:27" x14ac:dyDescent="0.25">
      <c r="A244" s="47"/>
      <c r="B244" s="47"/>
      <c r="C244" s="47"/>
      <c r="D244" s="47"/>
      <c r="E244" s="47"/>
      <c r="F244" s="47"/>
      <c r="G244" s="47"/>
      <c r="H244" s="47"/>
      <c r="I244" s="47"/>
      <c r="J244" s="47"/>
      <c r="K244" s="47"/>
      <c r="L244" s="47"/>
      <c r="M244" s="47"/>
      <c r="N244" s="47"/>
      <c r="O244" s="47"/>
      <c r="P244" s="47"/>
      <c r="Q244" s="80"/>
      <c r="R244" s="80"/>
      <c r="S244" s="80"/>
      <c r="T244" s="80"/>
      <c r="U244" s="80"/>
      <c r="V244" s="80"/>
      <c r="W244" s="80"/>
      <c r="X244" s="47"/>
      <c r="Y244" s="47"/>
      <c r="Z244" s="47"/>
      <c r="AA244" s="47"/>
    </row>
    <row r="245" spans="1:27" x14ac:dyDescent="0.25">
      <c r="A245" s="47"/>
      <c r="B245" s="47"/>
      <c r="C245" s="47"/>
      <c r="D245" s="47"/>
      <c r="E245" s="47"/>
      <c r="F245" s="47"/>
      <c r="G245" s="47"/>
      <c r="H245" s="47"/>
      <c r="I245" s="47"/>
      <c r="J245" s="47"/>
      <c r="K245" s="47"/>
      <c r="L245" s="47"/>
      <c r="M245" s="47"/>
      <c r="N245" s="47"/>
      <c r="O245" s="47"/>
      <c r="P245" s="47"/>
      <c r="Q245" s="80"/>
      <c r="R245" s="80"/>
      <c r="S245" s="80"/>
      <c r="T245" s="80"/>
      <c r="U245" s="80"/>
      <c r="V245" s="80"/>
      <c r="W245" s="80"/>
      <c r="X245" s="47"/>
      <c r="Y245" s="47"/>
      <c r="Z245" s="47"/>
      <c r="AA245" s="47"/>
    </row>
    <row r="246" spans="1:27" x14ac:dyDescent="0.25">
      <c r="A246" s="47"/>
      <c r="B246" s="47"/>
      <c r="C246" s="47"/>
      <c r="D246" s="47"/>
      <c r="E246" s="47"/>
      <c r="F246" s="47"/>
      <c r="G246" s="47"/>
      <c r="H246" s="47"/>
      <c r="I246" s="47"/>
      <c r="J246" s="47"/>
      <c r="K246" s="47"/>
      <c r="L246" s="47"/>
      <c r="M246" s="47"/>
      <c r="N246" s="47"/>
      <c r="O246" s="47"/>
      <c r="P246" s="47"/>
      <c r="Q246" s="80"/>
      <c r="R246" s="80"/>
      <c r="S246" s="80"/>
      <c r="T246" s="80"/>
      <c r="U246" s="80"/>
      <c r="V246" s="80"/>
      <c r="W246" s="80"/>
      <c r="X246" s="47"/>
      <c r="Y246" s="47"/>
      <c r="Z246" s="47"/>
      <c r="AA246" s="47"/>
    </row>
    <row r="247" spans="1:27" x14ac:dyDescent="0.25">
      <c r="A247" s="47"/>
      <c r="B247" s="47"/>
      <c r="C247" s="47"/>
      <c r="D247" s="47"/>
      <c r="E247" s="47"/>
      <c r="F247" s="47"/>
      <c r="G247" s="47"/>
      <c r="H247" s="47"/>
      <c r="I247" s="47"/>
      <c r="J247" s="47"/>
      <c r="K247" s="47"/>
      <c r="L247" s="47"/>
      <c r="M247" s="47"/>
      <c r="N247" s="47"/>
      <c r="O247" s="47"/>
      <c r="P247" s="47"/>
      <c r="Q247" s="80"/>
      <c r="R247" s="80"/>
      <c r="S247" s="80"/>
      <c r="T247" s="80"/>
      <c r="U247" s="80"/>
      <c r="V247" s="80"/>
      <c r="W247" s="80"/>
      <c r="X247" s="47"/>
      <c r="Y247" s="47"/>
      <c r="Z247" s="47"/>
      <c r="AA247" s="47"/>
    </row>
    <row r="248" spans="1:27" x14ac:dyDescent="0.25">
      <c r="A248" s="47"/>
      <c r="B248" s="47"/>
      <c r="C248" s="47"/>
      <c r="D248" s="47"/>
      <c r="E248" s="47"/>
      <c r="F248" s="47"/>
      <c r="G248" s="47"/>
      <c r="H248" s="47"/>
      <c r="I248" s="47"/>
      <c r="J248" s="47"/>
      <c r="K248" s="47"/>
      <c r="L248" s="47"/>
      <c r="M248" s="47"/>
      <c r="N248" s="47"/>
      <c r="O248" s="47"/>
      <c r="P248" s="47"/>
      <c r="Q248" s="80"/>
      <c r="R248" s="80"/>
      <c r="S248" s="80"/>
      <c r="T248" s="80"/>
      <c r="U248" s="80"/>
      <c r="V248" s="80"/>
      <c r="W248" s="80"/>
      <c r="X248" s="47"/>
      <c r="Y248" s="47"/>
      <c r="Z248" s="47"/>
      <c r="AA248" s="47"/>
    </row>
    <row r="249" spans="1:27" x14ac:dyDescent="0.25">
      <c r="A249" s="47"/>
      <c r="B249" s="47"/>
      <c r="C249" s="47"/>
      <c r="D249" s="47"/>
      <c r="E249" s="47"/>
      <c r="F249" s="47"/>
      <c r="G249" s="47"/>
      <c r="H249" s="47"/>
      <c r="I249" s="47"/>
      <c r="J249" s="47"/>
      <c r="K249" s="47"/>
      <c r="L249" s="47"/>
      <c r="M249" s="47"/>
      <c r="N249" s="47"/>
      <c r="O249" s="47"/>
      <c r="P249" s="47"/>
      <c r="Q249" s="80"/>
      <c r="R249" s="80"/>
      <c r="S249" s="80"/>
      <c r="T249" s="80"/>
      <c r="U249" s="80"/>
      <c r="V249" s="80"/>
      <c r="W249" s="80"/>
      <c r="X249" s="47"/>
      <c r="Y249" s="47"/>
      <c r="Z249" s="47"/>
      <c r="AA249" s="47"/>
    </row>
    <row r="250" spans="1:27" x14ac:dyDescent="0.25">
      <c r="A250" s="47"/>
      <c r="B250" s="47"/>
      <c r="C250" s="47"/>
      <c r="D250" s="47"/>
      <c r="E250" s="47"/>
      <c r="F250" s="47"/>
      <c r="G250" s="47"/>
      <c r="H250" s="47"/>
      <c r="I250" s="47"/>
      <c r="J250" s="47"/>
      <c r="K250" s="47"/>
      <c r="L250" s="47"/>
      <c r="M250" s="47"/>
      <c r="N250" s="47"/>
      <c r="O250" s="47"/>
      <c r="P250" s="47"/>
      <c r="Q250" s="80"/>
      <c r="R250" s="80"/>
      <c r="S250" s="80"/>
      <c r="T250" s="80"/>
      <c r="U250" s="80"/>
      <c r="V250" s="80"/>
      <c r="W250" s="80"/>
      <c r="X250" s="47"/>
      <c r="Y250" s="47"/>
      <c r="Z250" s="47"/>
      <c r="AA250" s="47"/>
    </row>
    <row r="251" spans="1:27" x14ac:dyDescent="0.25">
      <c r="A251" s="47"/>
      <c r="B251" s="47"/>
      <c r="C251" s="47"/>
      <c r="D251" s="47"/>
      <c r="E251" s="47"/>
      <c r="F251" s="47"/>
      <c r="G251" s="47"/>
      <c r="H251" s="47"/>
      <c r="I251" s="47"/>
      <c r="J251" s="47"/>
      <c r="K251" s="47"/>
      <c r="L251" s="47"/>
      <c r="M251" s="47"/>
      <c r="N251" s="47"/>
      <c r="O251" s="47"/>
      <c r="P251" s="47"/>
      <c r="Q251" s="80"/>
      <c r="R251" s="80"/>
      <c r="S251" s="80"/>
      <c r="T251" s="80"/>
      <c r="U251" s="80"/>
      <c r="V251" s="80"/>
      <c r="W251" s="80"/>
      <c r="X251" s="47"/>
      <c r="Y251" s="47"/>
      <c r="Z251" s="47"/>
      <c r="AA251" s="47"/>
    </row>
    <row r="252" spans="1:27" x14ac:dyDescent="0.25">
      <c r="A252" s="47"/>
      <c r="B252" s="47"/>
      <c r="C252" s="47"/>
      <c r="D252" s="47"/>
      <c r="E252" s="47"/>
      <c r="F252" s="47"/>
      <c r="G252" s="47"/>
      <c r="H252" s="47"/>
      <c r="I252" s="47"/>
      <c r="J252" s="47"/>
      <c r="K252" s="47"/>
      <c r="L252" s="47"/>
      <c r="M252" s="47"/>
      <c r="N252" s="47"/>
      <c r="O252" s="47"/>
      <c r="P252" s="47"/>
      <c r="Q252" s="80"/>
      <c r="R252" s="80"/>
      <c r="S252" s="80"/>
      <c r="T252" s="80"/>
      <c r="U252" s="80"/>
      <c r="V252" s="80"/>
      <c r="W252" s="80"/>
      <c r="X252" s="47"/>
      <c r="Y252" s="47"/>
      <c r="Z252" s="47"/>
      <c r="AA252" s="47"/>
    </row>
    <row r="253" spans="1:27" x14ac:dyDescent="0.25">
      <c r="A253" s="47"/>
      <c r="B253" s="47"/>
      <c r="C253" s="47"/>
      <c r="D253" s="47"/>
      <c r="E253" s="47"/>
      <c r="F253" s="47"/>
      <c r="G253" s="47"/>
      <c r="H253" s="47"/>
      <c r="I253" s="47"/>
      <c r="J253" s="47"/>
      <c r="K253" s="47"/>
      <c r="L253" s="47"/>
      <c r="M253" s="47"/>
      <c r="N253" s="47"/>
      <c r="O253" s="47"/>
      <c r="P253" s="47"/>
      <c r="Q253" s="80"/>
      <c r="R253" s="80"/>
      <c r="S253" s="80"/>
      <c r="T253" s="80"/>
      <c r="U253" s="80"/>
      <c r="V253" s="80"/>
      <c r="W253" s="80"/>
      <c r="X253" s="47"/>
      <c r="Y253" s="47"/>
      <c r="Z253" s="47"/>
      <c r="AA253" s="47"/>
    </row>
    <row r="254" spans="1:27" x14ac:dyDescent="0.25">
      <c r="A254" s="47"/>
      <c r="B254" s="47"/>
      <c r="C254" s="47"/>
      <c r="D254" s="47"/>
      <c r="E254" s="47"/>
      <c r="F254" s="47"/>
      <c r="G254" s="47"/>
      <c r="H254" s="47"/>
      <c r="I254" s="47"/>
      <c r="J254" s="47"/>
      <c r="K254" s="47"/>
      <c r="L254" s="47"/>
      <c r="M254" s="47"/>
      <c r="N254" s="47"/>
      <c r="O254" s="47"/>
      <c r="P254" s="47"/>
      <c r="Q254" s="80"/>
      <c r="R254" s="80"/>
      <c r="S254" s="80"/>
      <c r="T254" s="80"/>
      <c r="U254" s="80"/>
      <c r="V254" s="80"/>
      <c r="W254" s="80"/>
      <c r="X254" s="47"/>
      <c r="Y254" s="47"/>
      <c r="Z254" s="47"/>
      <c r="AA254" s="47"/>
    </row>
    <row r="255" spans="1:27" x14ac:dyDescent="0.25">
      <c r="A255" s="47"/>
      <c r="B255" s="47"/>
      <c r="C255" s="47"/>
      <c r="D255" s="47"/>
      <c r="E255" s="47"/>
      <c r="F255" s="47"/>
      <c r="G255" s="47"/>
      <c r="H255" s="47"/>
      <c r="I255" s="47"/>
      <c r="J255" s="47"/>
      <c r="K255" s="47"/>
      <c r="L255" s="47"/>
      <c r="M255" s="47"/>
      <c r="N255" s="47"/>
      <c r="O255" s="47"/>
      <c r="P255" s="47"/>
      <c r="Q255" s="80"/>
      <c r="R255" s="80"/>
      <c r="S255" s="80"/>
      <c r="T255" s="80"/>
      <c r="U255" s="80"/>
      <c r="V255" s="80"/>
      <c r="W255" s="80"/>
      <c r="X255" s="47"/>
      <c r="Y255" s="47"/>
      <c r="Z255" s="47"/>
      <c r="AA255" s="47"/>
    </row>
    <row r="256" spans="1:27" x14ac:dyDescent="0.25">
      <c r="A256" s="47"/>
      <c r="B256" s="47"/>
      <c r="C256" s="47"/>
      <c r="D256" s="47"/>
      <c r="E256" s="47"/>
      <c r="F256" s="47"/>
      <c r="G256" s="47"/>
      <c r="H256" s="47"/>
      <c r="I256" s="47"/>
      <c r="J256" s="47"/>
      <c r="K256" s="47"/>
      <c r="L256" s="47"/>
      <c r="M256" s="47"/>
      <c r="N256" s="47"/>
      <c r="O256" s="47"/>
      <c r="P256" s="47"/>
      <c r="Q256" s="80"/>
      <c r="R256" s="80"/>
      <c r="S256" s="80"/>
      <c r="T256" s="80"/>
      <c r="U256" s="80"/>
      <c r="V256" s="80"/>
      <c r="W256" s="80"/>
      <c r="X256" s="47"/>
      <c r="Y256" s="47"/>
      <c r="Z256" s="47"/>
      <c r="AA256" s="47"/>
    </row>
    <row r="257" spans="1:27" x14ac:dyDescent="0.25">
      <c r="A257" s="47"/>
      <c r="B257" s="47"/>
      <c r="C257" s="47"/>
      <c r="D257" s="47"/>
      <c r="E257" s="47"/>
      <c r="F257" s="47"/>
      <c r="G257" s="47"/>
      <c r="H257" s="47"/>
      <c r="I257" s="47"/>
      <c r="J257" s="47"/>
      <c r="K257" s="47"/>
      <c r="L257" s="47"/>
      <c r="M257" s="47"/>
      <c r="N257" s="47"/>
      <c r="O257" s="47"/>
      <c r="P257" s="47"/>
      <c r="Q257" s="80"/>
      <c r="R257" s="80"/>
      <c r="S257" s="80"/>
      <c r="T257" s="80"/>
      <c r="U257" s="80"/>
      <c r="V257" s="80"/>
      <c r="W257" s="80"/>
      <c r="X257" s="47"/>
      <c r="Y257" s="47"/>
      <c r="Z257" s="47"/>
      <c r="AA257" s="47"/>
    </row>
    <row r="258" spans="1:27" x14ac:dyDescent="0.25">
      <c r="A258" s="47"/>
      <c r="B258" s="47"/>
      <c r="C258" s="47"/>
      <c r="D258" s="47"/>
      <c r="E258" s="47"/>
      <c r="F258" s="47"/>
      <c r="G258" s="47"/>
      <c r="H258" s="47"/>
      <c r="I258" s="47"/>
      <c r="J258" s="47"/>
      <c r="K258" s="47"/>
      <c r="L258" s="47"/>
      <c r="M258" s="47"/>
      <c r="N258" s="47"/>
      <c r="O258" s="47"/>
      <c r="P258" s="47"/>
      <c r="Q258" s="80"/>
      <c r="R258" s="80"/>
      <c r="S258" s="80"/>
      <c r="T258" s="80"/>
      <c r="U258" s="80"/>
      <c r="V258" s="80"/>
      <c r="W258" s="80"/>
      <c r="X258" s="47"/>
      <c r="Y258" s="47"/>
      <c r="Z258" s="47"/>
      <c r="AA258" s="47"/>
    </row>
    <row r="259" spans="1:27" x14ac:dyDescent="0.25">
      <c r="A259" s="47"/>
      <c r="B259" s="47"/>
      <c r="C259" s="47"/>
      <c r="D259" s="47"/>
      <c r="E259" s="47"/>
      <c r="F259" s="47"/>
      <c r="G259" s="47"/>
      <c r="H259" s="47"/>
      <c r="I259" s="47"/>
      <c r="J259" s="47"/>
      <c r="K259" s="47"/>
      <c r="L259" s="47"/>
      <c r="M259" s="47"/>
      <c r="N259" s="47"/>
      <c r="O259" s="47"/>
      <c r="P259" s="47"/>
      <c r="Q259" s="80"/>
      <c r="R259" s="80"/>
      <c r="S259" s="80"/>
      <c r="T259" s="80"/>
      <c r="U259" s="80"/>
      <c r="V259" s="80"/>
      <c r="W259" s="80"/>
      <c r="X259" s="47"/>
      <c r="Y259" s="47"/>
      <c r="Z259" s="47"/>
      <c r="AA259" s="47"/>
    </row>
    <row r="260" spans="1:27" x14ac:dyDescent="0.25">
      <c r="A260" s="47"/>
      <c r="B260" s="47"/>
      <c r="C260" s="47"/>
      <c r="D260" s="47"/>
      <c r="E260" s="47"/>
      <c r="F260" s="47"/>
      <c r="G260" s="47"/>
      <c r="H260" s="47"/>
      <c r="I260" s="47"/>
      <c r="J260" s="47"/>
      <c r="K260" s="47"/>
      <c r="L260" s="47"/>
      <c r="M260" s="47"/>
      <c r="N260" s="47"/>
      <c r="O260" s="47"/>
      <c r="P260" s="47"/>
      <c r="Q260" s="80"/>
      <c r="R260" s="80"/>
      <c r="S260" s="80"/>
      <c r="T260" s="80"/>
      <c r="U260" s="80"/>
      <c r="V260" s="80"/>
      <c r="W260" s="80"/>
      <c r="X260" s="47"/>
      <c r="Y260" s="47"/>
      <c r="Z260" s="47"/>
      <c r="AA260" s="47"/>
    </row>
    <row r="261" spans="1:27" x14ac:dyDescent="0.25">
      <c r="A261" s="47"/>
      <c r="B261" s="47"/>
      <c r="C261" s="47"/>
      <c r="D261" s="47"/>
      <c r="E261" s="47"/>
      <c r="F261" s="47"/>
      <c r="G261" s="47"/>
      <c r="H261" s="47"/>
      <c r="I261" s="47"/>
      <c r="J261" s="47"/>
      <c r="K261" s="47"/>
      <c r="L261" s="47"/>
      <c r="M261" s="47"/>
      <c r="N261" s="47"/>
      <c r="O261" s="47"/>
      <c r="P261" s="47"/>
      <c r="Q261" s="80"/>
      <c r="R261" s="80"/>
      <c r="S261" s="80"/>
      <c r="T261" s="80"/>
      <c r="U261" s="80"/>
      <c r="V261" s="80"/>
      <c r="W261" s="80"/>
      <c r="X261" s="47"/>
      <c r="Y261" s="47"/>
      <c r="Z261" s="47"/>
      <c r="AA261" s="47"/>
    </row>
    <row r="262" spans="1:27" x14ac:dyDescent="0.25">
      <c r="A262" s="47"/>
      <c r="B262" s="47"/>
      <c r="C262" s="47"/>
      <c r="D262" s="47"/>
      <c r="E262" s="47"/>
      <c r="F262" s="47"/>
      <c r="G262" s="47"/>
      <c r="H262" s="47"/>
      <c r="I262" s="47"/>
      <c r="J262" s="47"/>
      <c r="K262" s="47"/>
      <c r="L262" s="47"/>
      <c r="M262" s="47"/>
      <c r="N262" s="47"/>
      <c r="O262" s="47"/>
      <c r="P262" s="47"/>
      <c r="Q262" s="80"/>
      <c r="R262" s="80"/>
      <c r="S262" s="80"/>
      <c r="T262" s="80"/>
      <c r="U262" s="80"/>
      <c r="V262" s="80"/>
      <c r="W262" s="80"/>
      <c r="X262" s="47"/>
      <c r="Y262" s="47"/>
      <c r="Z262" s="47"/>
      <c r="AA262" s="47"/>
    </row>
    <row r="263" spans="1:27" x14ac:dyDescent="0.25">
      <c r="A263" s="47"/>
      <c r="B263" s="47"/>
      <c r="C263" s="47"/>
      <c r="D263" s="47"/>
      <c r="E263" s="47"/>
      <c r="F263" s="47"/>
      <c r="G263" s="47"/>
      <c r="H263" s="47"/>
      <c r="I263" s="47"/>
      <c r="J263" s="47"/>
      <c r="K263" s="47"/>
      <c r="L263" s="47"/>
      <c r="M263" s="47"/>
      <c r="N263" s="47"/>
      <c r="O263" s="47"/>
      <c r="P263" s="47"/>
      <c r="Q263" s="80"/>
      <c r="R263" s="80"/>
      <c r="S263" s="80"/>
      <c r="T263" s="80"/>
      <c r="U263" s="80"/>
      <c r="V263" s="80"/>
      <c r="W263" s="80"/>
      <c r="X263" s="47"/>
      <c r="Y263" s="47"/>
      <c r="Z263" s="47"/>
      <c r="AA263" s="47"/>
    </row>
    <row r="264" spans="1:27" x14ac:dyDescent="0.25">
      <c r="A264" s="47"/>
      <c r="B264" s="47"/>
      <c r="C264" s="47"/>
      <c r="D264" s="47"/>
      <c r="E264" s="47"/>
      <c r="F264" s="47"/>
      <c r="G264" s="47"/>
      <c r="H264" s="47"/>
      <c r="I264" s="47"/>
      <c r="J264" s="47"/>
      <c r="K264" s="47"/>
      <c r="L264" s="47"/>
      <c r="M264" s="47"/>
      <c r="N264" s="47"/>
      <c r="O264" s="47"/>
      <c r="P264" s="47"/>
      <c r="Q264" s="80"/>
      <c r="R264" s="80"/>
      <c r="S264" s="80"/>
      <c r="T264" s="80"/>
      <c r="U264" s="80"/>
      <c r="V264" s="80"/>
      <c r="W264" s="80"/>
      <c r="X264" s="47"/>
      <c r="Y264" s="47"/>
      <c r="Z264" s="47"/>
      <c r="AA264" s="47"/>
    </row>
    <row r="265" spans="1:27" x14ac:dyDescent="0.25">
      <c r="A265" s="47"/>
      <c r="B265" s="47"/>
      <c r="C265" s="47"/>
      <c r="D265" s="47"/>
      <c r="E265" s="47"/>
      <c r="F265" s="47"/>
      <c r="G265" s="47"/>
      <c r="H265" s="47"/>
      <c r="I265" s="47"/>
      <c r="J265" s="47"/>
      <c r="K265" s="47"/>
      <c r="L265" s="47"/>
      <c r="M265" s="47"/>
      <c r="N265" s="47"/>
      <c r="O265" s="47"/>
      <c r="P265" s="47"/>
      <c r="Q265" s="80"/>
      <c r="R265" s="80"/>
      <c r="S265" s="80"/>
      <c r="T265" s="80"/>
      <c r="U265" s="80"/>
      <c r="V265" s="80"/>
      <c r="W265" s="80"/>
      <c r="X265" s="47"/>
      <c r="Y265" s="47"/>
      <c r="Z265" s="47"/>
      <c r="AA265" s="47"/>
    </row>
    <row r="266" spans="1:27" x14ac:dyDescent="0.25">
      <c r="A266" s="47"/>
      <c r="B266" s="47"/>
      <c r="C266" s="47"/>
      <c r="D266" s="47"/>
      <c r="E266" s="47"/>
      <c r="F266" s="47"/>
      <c r="G266" s="47"/>
      <c r="H266" s="47"/>
      <c r="I266" s="47"/>
      <c r="J266" s="47"/>
      <c r="K266" s="47"/>
      <c r="L266" s="47"/>
      <c r="M266" s="47"/>
      <c r="N266" s="47"/>
      <c r="O266" s="47"/>
      <c r="P266" s="47"/>
      <c r="Q266" s="80"/>
      <c r="R266" s="80"/>
      <c r="S266" s="80"/>
      <c r="T266" s="80"/>
      <c r="U266" s="80"/>
      <c r="V266" s="80"/>
      <c r="W266" s="80"/>
      <c r="X266" s="47"/>
      <c r="Y266" s="47"/>
      <c r="Z266" s="47"/>
      <c r="AA266" s="47"/>
    </row>
    <row r="267" spans="1:27" x14ac:dyDescent="0.25">
      <c r="A267" s="47"/>
      <c r="B267" s="47"/>
      <c r="C267" s="47"/>
      <c r="D267" s="47"/>
      <c r="E267" s="47"/>
      <c r="F267" s="47"/>
      <c r="G267" s="47"/>
      <c r="H267" s="47"/>
      <c r="I267" s="47"/>
      <c r="J267" s="47"/>
      <c r="K267" s="47"/>
      <c r="L267" s="47"/>
      <c r="M267" s="47"/>
      <c r="N267" s="47"/>
      <c r="O267" s="47"/>
      <c r="P267" s="47"/>
      <c r="Q267" s="80"/>
      <c r="R267" s="80"/>
      <c r="S267" s="80"/>
      <c r="T267" s="80"/>
      <c r="U267" s="80"/>
      <c r="V267" s="80"/>
      <c r="W267" s="80"/>
      <c r="X267" s="47"/>
      <c r="Y267" s="47"/>
      <c r="Z267" s="47"/>
      <c r="AA267" s="47"/>
    </row>
    <row r="268" spans="1:27" x14ac:dyDescent="0.25">
      <c r="A268" s="47"/>
      <c r="B268" s="47"/>
      <c r="C268" s="47"/>
      <c r="D268" s="47"/>
      <c r="E268" s="47"/>
      <c r="F268" s="47"/>
      <c r="G268" s="47"/>
      <c r="H268" s="47"/>
      <c r="I268" s="47"/>
      <c r="J268" s="47"/>
      <c r="K268" s="47"/>
      <c r="L268" s="47"/>
      <c r="M268" s="47"/>
      <c r="N268" s="47"/>
      <c r="O268" s="47"/>
      <c r="P268" s="47"/>
      <c r="Q268" s="80"/>
      <c r="R268" s="80"/>
      <c r="S268" s="80"/>
      <c r="T268" s="80"/>
      <c r="U268" s="80"/>
      <c r="V268" s="80"/>
      <c r="W268" s="80"/>
      <c r="X268" s="47"/>
      <c r="Y268" s="47"/>
      <c r="Z268" s="47"/>
      <c r="AA268" s="47"/>
    </row>
    <row r="269" spans="1:27" x14ac:dyDescent="0.25">
      <c r="A269" s="47"/>
      <c r="B269" s="47"/>
      <c r="C269" s="47"/>
      <c r="D269" s="47"/>
      <c r="E269" s="47"/>
      <c r="F269" s="47"/>
      <c r="G269" s="47"/>
      <c r="H269" s="47"/>
      <c r="I269" s="47"/>
      <c r="J269" s="47"/>
      <c r="K269" s="47"/>
      <c r="L269" s="47"/>
      <c r="M269" s="47"/>
      <c r="N269" s="47"/>
      <c r="O269" s="47"/>
      <c r="P269" s="47"/>
      <c r="Q269" s="80"/>
      <c r="R269" s="80"/>
      <c r="S269" s="80"/>
      <c r="T269" s="80"/>
      <c r="U269" s="80"/>
      <c r="V269" s="80"/>
      <c r="W269" s="80"/>
      <c r="X269" s="47"/>
      <c r="Y269" s="47"/>
      <c r="Z269" s="47"/>
      <c r="AA269" s="47"/>
    </row>
    <row r="270" spans="1:27" x14ac:dyDescent="0.25">
      <c r="A270" s="47"/>
      <c r="B270" s="47"/>
      <c r="C270" s="47"/>
      <c r="D270" s="47"/>
      <c r="E270" s="47"/>
      <c r="F270" s="47"/>
      <c r="G270" s="47"/>
      <c r="H270" s="47"/>
      <c r="I270" s="47"/>
      <c r="J270" s="47"/>
      <c r="K270" s="47"/>
      <c r="L270" s="47"/>
      <c r="M270" s="47"/>
      <c r="N270" s="47"/>
      <c r="O270" s="47"/>
      <c r="P270" s="47"/>
      <c r="Q270" s="80"/>
      <c r="R270" s="80"/>
      <c r="S270" s="80"/>
      <c r="T270" s="80"/>
      <c r="U270" s="80"/>
      <c r="V270" s="80"/>
      <c r="W270" s="80"/>
      <c r="X270" s="47"/>
      <c r="Y270" s="47"/>
      <c r="Z270" s="47"/>
      <c r="AA270" s="47"/>
    </row>
    <row r="271" spans="1:27" x14ac:dyDescent="0.25">
      <c r="A271" s="47"/>
      <c r="B271" s="47"/>
      <c r="C271" s="47"/>
      <c r="D271" s="47"/>
      <c r="E271" s="47"/>
      <c r="F271" s="47"/>
      <c r="G271" s="47"/>
      <c r="H271" s="47"/>
      <c r="I271" s="47"/>
      <c r="J271" s="47"/>
      <c r="K271" s="47"/>
      <c r="L271" s="47"/>
      <c r="M271" s="47"/>
      <c r="N271" s="47"/>
      <c r="O271" s="47"/>
      <c r="P271" s="47"/>
      <c r="Q271" s="80"/>
      <c r="R271" s="80"/>
      <c r="S271" s="80"/>
      <c r="T271" s="80"/>
      <c r="U271" s="80"/>
      <c r="V271" s="80"/>
      <c r="W271" s="80"/>
      <c r="X271" s="47"/>
      <c r="Y271" s="47"/>
      <c r="Z271" s="47"/>
      <c r="AA271" s="47"/>
    </row>
    <row r="272" spans="1:27" x14ac:dyDescent="0.25">
      <c r="A272" s="47"/>
      <c r="B272" s="47"/>
      <c r="C272" s="47"/>
      <c r="D272" s="47"/>
      <c r="E272" s="47"/>
      <c r="F272" s="47"/>
      <c r="G272" s="47"/>
      <c r="H272" s="47"/>
      <c r="I272" s="47"/>
      <c r="J272" s="47"/>
      <c r="K272" s="47"/>
      <c r="L272" s="47"/>
      <c r="M272" s="47"/>
      <c r="N272" s="47"/>
      <c r="O272" s="47"/>
      <c r="P272" s="47"/>
      <c r="Q272" s="80"/>
      <c r="R272" s="80"/>
      <c r="S272" s="80"/>
      <c r="T272" s="80"/>
      <c r="U272" s="80"/>
      <c r="V272" s="80"/>
      <c r="W272" s="80"/>
      <c r="X272" s="47"/>
      <c r="Y272" s="47"/>
      <c r="Z272" s="47"/>
      <c r="AA272" s="47"/>
    </row>
    <row r="273" spans="1:27" x14ac:dyDescent="0.25">
      <c r="A273" s="47"/>
      <c r="B273" s="47"/>
      <c r="C273" s="47"/>
      <c r="D273" s="47"/>
      <c r="E273" s="47"/>
      <c r="F273" s="47"/>
      <c r="G273" s="47"/>
      <c r="H273" s="47"/>
      <c r="I273" s="47"/>
      <c r="J273" s="47"/>
      <c r="K273" s="47"/>
      <c r="L273" s="47"/>
      <c r="M273" s="47"/>
      <c r="N273" s="47"/>
      <c r="O273" s="47"/>
      <c r="P273" s="47"/>
      <c r="Q273" s="80"/>
      <c r="R273" s="80"/>
      <c r="S273" s="80"/>
      <c r="T273" s="80"/>
      <c r="U273" s="80"/>
      <c r="V273" s="80"/>
      <c r="W273" s="80"/>
      <c r="X273" s="47"/>
      <c r="Y273" s="47"/>
      <c r="Z273" s="47"/>
      <c r="AA273" s="47"/>
    </row>
    <row r="274" spans="1:27" x14ac:dyDescent="0.25">
      <c r="A274" s="47"/>
      <c r="B274" s="47"/>
      <c r="C274" s="47"/>
      <c r="D274" s="47"/>
      <c r="E274" s="47"/>
      <c r="F274" s="47"/>
      <c r="G274" s="47"/>
      <c r="H274" s="47"/>
      <c r="I274" s="47"/>
      <c r="J274" s="47"/>
      <c r="K274" s="47"/>
      <c r="L274" s="47"/>
      <c r="M274" s="47"/>
      <c r="N274" s="47"/>
      <c r="O274" s="47"/>
      <c r="P274" s="47"/>
      <c r="Q274" s="80"/>
      <c r="R274" s="80"/>
      <c r="S274" s="80"/>
      <c r="T274" s="80"/>
      <c r="U274" s="80"/>
      <c r="V274" s="80"/>
      <c r="W274" s="80"/>
      <c r="X274" s="47"/>
      <c r="Y274" s="47"/>
      <c r="Z274" s="47"/>
      <c r="AA274" s="47"/>
    </row>
    <row r="275" spans="1:27" x14ac:dyDescent="0.25">
      <c r="A275" s="47"/>
      <c r="B275" s="47"/>
      <c r="C275" s="47"/>
      <c r="D275" s="47"/>
      <c r="E275" s="47"/>
      <c r="F275" s="47"/>
      <c r="G275" s="47"/>
      <c r="H275" s="47"/>
      <c r="I275" s="47"/>
      <c r="J275" s="47"/>
      <c r="K275" s="47"/>
      <c r="L275" s="47"/>
      <c r="M275" s="47"/>
      <c r="N275" s="47"/>
      <c r="O275" s="47"/>
      <c r="P275" s="47"/>
      <c r="Q275" s="80"/>
      <c r="R275" s="80"/>
      <c r="S275" s="80"/>
      <c r="T275" s="80"/>
      <c r="U275" s="80"/>
      <c r="V275" s="80"/>
      <c r="W275" s="80"/>
      <c r="X275" s="47"/>
      <c r="Y275" s="47"/>
      <c r="Z275" s="47"/>
      <c r="AA275" s="47"/>
    </row>
    <row r="276" spans="1:27" x14ac:dyDescent="0.25">
      <c r="A276" s="47"/>
      <c r="B276" s="47"/>
      <c r="C276" s="47"/>
      <c r="D276" s="47"/>
      <c r="E276" s="47"/>
      <c r="F276" s="47"/>
      <c r="G276" s="47"/>
      <c r="H276" s="47"/>
      <c r="I276" s="47"/>
      <c r="J276" s="47"/>
      <c r="K276" s="47"/>
      <c r="L276" s="47"/>
      <c r="M276" s="47"/>
      <c r="N276" s="47"/>
      <c r="O276" s="47"/>
      <c r="P276" s="47"/>
      <c r="Q276" s="80"/>
      <c r="R276" s="80"/>
      <c r="S276" s="80"/>
      <c r="T276" s="80"/>
      <c r="U276" s="80"/>
      <c r="V276" s="80"/>
      <c r="W276" s="80"/>
      <c r="X276" s="47"/>
      <c r="Y276" s="47"/>
      <c r="Z276" s="47"/>
      <c r="AA276" s="47"/>
    </row>
    <row r="277" spans="1:27" x14ac:dyDescent="0.25">
      <c r="A277" s="47"/>
      <c r="B277" s="47"/>
      <c r="C277" s="47"/>
      <c r="D277" s="47"/>
      <c r="E277" s="47"/>
      <c r="F277" s="47"/>
      <c r="G277" s="47"/>
      <c r="H277" s="47"/>
      <c r="I277" s="47"/>
      <c r="J277" s="47"/>
      <c r="K277" s="47"/>
      <c r="L277" s="47"/>
      <c r="M277" s="47"/>
      <c r="N277" s="47"/>
      <c r="O277" s="47"/>
      <c r="P277" s="47"/>
      <c r="Q277" s="80"/>
      <c r="R277" s="80"/>
      <c r="S277" s="80"/>
      <c r="T277" s="80"/>
      <c r="U277" s="80"/>
      <c r="V277" s="80"/>
      <c r="W277" s="80"/>
      <c r="X277" s="47"/>
      <c r="Y277" s="47"/>
      <c r="Z277" s="47"/>
      <c r="AA277" s="47"/>
    </row>
    <row r="278" spans="1:27" x14ac:dyDescent="0.25">
      <c r="A278" s="47"/>
      <c r="B278" s="47"/>
      <c r="C278" s="47"/>
      <c r="D278" s="47"/>
      <c r="E278" s="47"/>
      <c r="F278" s="47"/>
      <c r="G278" s="47"/>
      <c r="H278" s="47"/>
      <c r="I278" s="47"/>
      <c r="J278" s="47"/>
      <c r="K278" s="47"/>
      <c r="L278" s="47"/>
      <c r="M278" s="47"/>
      <c r="N278" s="47"/>
      <c r="O278" s="47"/>
      <c r="P278" s="47"/>
      <c r="Q278" s="80"/>
      <c r="R278" s="80"/>
      <c r="S278" s="80"/>
      <c r="T278" s="80"/>
      <c r="U278" s="80"/>
      <c r="V278" s="80"/>
      <c r="W278" s="80"/>
      <c r="X278" s="47"/>
      <c r="Y278" s="47"/>
      <c r="Z278" s="47"/>
      <c r="AA278" s="47"/>
    </row>
    <row r="279" spans="1:27" x14ac:dyDescent="0.25">
      <c r="A279" s="47"/>
      <c r="B279" s="47"/>
      <c r="C279" s="47"/>
      <c r="D279" s="47"/>
      <c r="E279" s="47"/>
      <c r="F279" s="47"/>
      <c r="G279" s="47"/>
      <c r="H279" s="47"/>
      <c r="I279" s="47"/>
      <c r="J279" s="47"/>
      <c r="K279" s="47"/>
      <c r="L279" s="47"/>
      <c r="M279" s="47"/>
      <c r="N279" s="47"/>
      <c r="O279" s="47"/>
      <c r="P279" s="47"/>
      <c r="Q279" s="80"/>
      <c r="R279" s="80"/>
      <c r="S279" s="80"/>
      <c r="T279" s="80"/>
      <c r="U279" s="80"/>
      <c r="V279" s="80"/>
      <c r="W279" s="80"/>
      <c r="X279" s="47"/>
      <c r="Y279" s="47"/>
      <c r="Z279" s="47"/>
      <c r="AA279" s="47"/>
    </row>
    <row r="280" spans="1:27" x14ac:dyDescent="0.25">
      <c r="A280" s="47"/>
      <c r="B280" s="47"/>
      <c r="C280" s="47"/>
      <c r="D280" s="47"/>
      <c r="E280" s="47"/>
      <c r="F280" s="47"/>
      <c r="G280" s="47"/>
      <c r="H280" s="47"/>
      <c r="I280" s="47"/>
      <c r="J280" s="47"/>
      <c r="K280" s="47"/>
      <c r="L280" s="47"/>
      <c r="M280" s="47"/>
      <c r="N280" s="47"/>
      <c r="O280" s="47"/>
      <c r="P280" s="47"/>
      <c r="Q280" s="80"/>
      <c r="R280" s="80"/>
      <c r="S280" s="80"/>
      <c r="T280" s="80"/>
      <c r="U280" s="80"/>
      <c r="V280" s="80"/>
      <c r="W280" s="80"/>
      <c r="X280" s="47"/>
      <c r="Y280" s="47"/>
      <c r="Z280" s="47"/>
      <c r="AA280" s="47"/>
    </row>
    <row r="281" spans="1:27" x14ac:dyDescent="0.25">
      <c r="A281" s="47"/>
      <c r="B281" s="47"/>
      <c r="C281" s="47"/>
      <c r="D281" s="47"/>
      <c r="E281" s="47"/>
      <c r="F281" s="47"/>
      <c r="G281" s="47"/>
      <c r="H281" s="47"/>
      <c r="I281" s="47"/>
      <c r="J281" s="47"/>
      <c r="K281" s="47"/>
      <c r="L281" s="47"/>
      <c r="M281" s="47"/>
      <c r="N281" s="47"/>
      <c r="O281" s="47"/>
      <c r="P281" s="47"/>
      <c r="Q281" s="80"/>
      <c r="R281" s="80"/>
      <c r="S281" s="80"/>
      <c r="T281" s="80"/>
      <c r="U281" s="80"/>
      <c r="V281" s="80"/>
      <c r="W281" s="80"/>
      <c r="X281" s="47"/>
      <c r="Y281" s="47"/>
      <c r="Z281" s="47"/>
      <c r="AA281" s="47"/>
    </row>
    <row r="282" spans="1:27" x14ac:dyDescent="0.25">
      <c r="A282" s="47"/>
      <c r="B282" s="47"/>
      <c r="C282" s="47"/>
      <c r="D282" s="47"/>
      <c r="E282" s="47"/>
      <c r="F282" s="47"/>
      <c r="G282" s="47"/>
      <c r="H282" s="47"/>
      <c r="I282" s="47"/>
      <c r="J282" s="47"/>
      <c r="K282" s="47"/>
      <c r="L282" s="47"/>
      <c r="M282" s="47"/>
      <c r="N282" s="47"/>
      <c r="O282" s="47"/>
      <c r="P282" s="47"/>
      <c r="Q282" s="80"/>
      <c r="R282" s="80"/>
      <c r="S282" s="80"/>
      <c r="T282" s="80"/>
      <c r="U282" s="80"/>
      <c r="V282" s="80"/>
      <c r="W282" s="80"/>
      <c r="X282" s="47"/>
      <c r="Y282" s="47"/>
      <c r="Z282" s="47"/>
      <c r="AA282" s="47"/>
    </row>
    <row r="283" spans="1:27" x14ac:dyDescent="0.25">
      <c r="A283" s="47"/>
      <c r="B283" s="47"/>
      <c r="C283" s="47"/>
      <c r="D283" s="47"/>
      <c r="E283" s="47"/>
      <c r="F283" s="47"/>
      <c r="G283" s="47"/>
      <c r="H283" s="47"/>
      <c r="I283" s="47"/>
      <c r="J283" s="47"/>
      <c r="K283" s="47"/>
      <c r="L283" s="47"/>
      <c r="M283" s="47"/>
      <c r="N283" s="47"/>
      <c r="O283" s="47"/>
      <c r="P283" s="47"/>
      <c r="Q283" s="80"/>
      <c r="R283" s="80"/>
      <c r="S283" s="80"/>
      <c r="T283" s="80"/>
      <c r="U283" s="80"/>
      <c r="V283" s="80"/>
      <c r="W283" s="80"/>
      <c r="X283" s="47"/>
      <c r="Y283" s="47"/>
      <c r="Z283" s="47"/>
      <c r="AA283" s="47"/>
    </row>
    <row r="284" spans="1:27" x14ac:dyDescent="0.25">
      <c r="A284" s="47"/>
      <c r="B284" s="47"/>
      <c r="C284" s="47"/>
      <c r="D284" s="47"/>
      <c r="E284" s="47"/>
      <c r="F284" s="47"/>
      <c r="G284" s="47"/>
      <c r="H284" s="47"/>
      <c r="I284" s="47"/>
      <c r="J284" s="47"/>
      <c r="K284" s="47"/>
      <c r="L284" s="47"/>
      <c r="M284" s="47"/>
      <c r="N284" s="47"/>
      <c r="O284" s="47"/>
      <c r="P284" s="47"/>
      <c r="Q284" s="80"/>
      <c r="R284" s="80"/>
      <c r="S284" s="80"/>
      <c r="T284" s="80"/>
      <c r="U284" s="80"/>
      <c r="V284" s="80"/>
      <c r="W284" s="80"/>
      <c r="X284" s="47"/>
      <c r="Y284" s="47"/>
      <c r="Z284" s="47"/>
      <c r="AA284" s="47"/>
    </row>
    <row r="285" spans="1:27" x14ac:dyDescent="0.25">
      <c r="A285" s="47"/>
      <c r="B285" s="47"/>
      <c r="C285" s="47"/>
      <c r="D285" s="47"/>
      <c r="E285" s="47"/>
      <c r="F285" s="47"/>
      <c r="G285" s="47"/>
      <c r="H285" s="47"/>
      <c r="I285" s="47"/>
      <c r="J285" s="47"/>
      <c r="K285" s="47"/>
      <c r="L285" s="47"/>
      <c r="M285" s="47"/>
      <c r="N285" s="47"/>
      <c r="O285" s="47"/>
      <c r="P285" s="47"/>
      <c r="Q285" s="80"/>
      <c r="R285" s="80"/>
      <c r="S285" s="80"/>
      <c r="T285" s="80"/>
      <c r="U285" s="80"/>
      <c r="V285" s="80"/>
      <c r="W285" s="80"/>
      <c r="X285" s="47"/>
      <c r="Y285" s="47"/>
      <c r="Z285" s="47"/>
      <c r="AA285" s="47"/>
    </row>
    <row r="286" spans="1:27" x14ac:dyDescent="0.25">
      <c r="A286" s="47"/>
      <c r="B286" s="47"/>
      <c r="C286" s="47"/>
      <c r="D286" s="47"/>
      <c r="E286" s="47"/>
      <c r="F286" s="47"/>
      <c r="G286" s="47"/>
      <c r="H286" s="47"/>
      <c r="I286" s="47"/>
      <c r="J286" s="47"/>
      <c r="K286" s="47"/>
      <c r="L286" s="47"/>
      <c r="M286" s="47"/>
      <c r="N286" s="47"/>
      <c r="O286" s="47"/>
      <c r="P286" s="47"/>
      <c r="Q286" s="80"/>
      <c r="R286" s="80"/>
      <c r="S286" s="80"/>
      <c r="T286" s="80"/>
      <c r="U286" s="80"/>
      <c r="V286" s="80"/>
      <c r="W286" s="80"/>
      <c r="X286" s="47"/>
      <c r="Y286" s="47"/>
      <c r="Z286" s="47"/>
      <c r="AA286" s="47"/>
    </row>
    <row r="287" spans="1:27" x14ac:dyDescent="0.25">
      <c r="A287" s="47"/>
      <c r="B287" s="47"/>
      <c r="C287" s="47"/>
      <c r="D287" s="47"/>
      <c r="E287" s="47"/>
      <c r="F287" s="47"/>
      <c r="G287" s="47"/>
      <c r="H287" s="47"/>
      <c r="I287" s="47"/>
      <c r="J287" s="47"/>
      <c r="K287" s="47"/>
      <c r="L287" s="47"/>
      <c r="M287" s="47"/>
      <c r="N287" s="47"/>
      <c r="O287" s="47"/>
      <c r="P287" s="47"/>
      <c r="Q287" s="80"/>
      <c r="R287" s="80"/>
      <c r="S287" s="80"/>
      <c r="T287" s="80"/>
      <c r="U287" s="80"/>
      <c r="V287" s="80"/>
      <c r="W287" s="80"/>
      <c r="X287" s="47"/>
      <c r="Y287" s="47"/>
      <c r="Z287" s="47"/>
      <c r="AA287" s="47"/>
    </row>
    <row r="288" spans="1:27" x14ac:dyDescent="0.25">
      <c r="A288" s="47"/>
      <c r="B288" s="47"/>
      <c r="C288" s="47"/>
      <c r="D288" s="47"/>
      <c r="E288" s="47"/>
      <c r="F288" s="47"/>
      <c r="G288" s="47"/>
      <c r="H288" s="47"/>
      <c r="I288" s="47"/>
      <c r="J288" s="47"/>
      <c r="K288" s="47"/>
      <c r="L288" s="47"/>
      <c r="M288" s="47"/>
      <c r="N288" s="47"/>
      <c r="O288" s="47"/>
      <c r="P288" s="47"/>
      <c r="Q288" s="80"/>
      <c r="R288" s="80"/>
      <c r="S288" s="80"/>
      <c r="T288" s="80"/>
      <c r="U288" s="80"/>
      <c r="V288" s="80"/>
      <c r="W288" s="80"/>
      <c r="X288" s="47"/>
      <c r="Y288" s="47"/>
      <c r="Z288" s="47"/>
      <c r="AA288" s="47"/>
    </row>
    <row r="289" spans="1:27" x14ac:dyDescent="0.25">
      <c r="A289" s="47"/>
      <c r="B289" s="47"/>
      <c r="C289" s="47"/>
      <c r="D289" s="47"/>
      <c r="E289" s="47"/>
      <c r="F289" s="47"/>
      <c r="G289" s="47"/>
      <c r="H289" s="47"/>
      <c r="I289" s="47"/>
      <c r="J289" s="47"/>
      <c r="K289" s="47"/>
      <c r="L289" s="47"/>
      <c r="M289" s="47"/>
      <c r="N289" s="47"/>
      <c r="O289" s="47"/>
      <c r="P289" s="47"/>
      <c r="Q289" s="80"/>
      <c r="R289" s="80"/>
      <c r="S289" s="80"/>
      <c r="T289" s="80"/>
      <c r="U289" s="80"/>
      <c r="V289" s="80"/>
      <c r="W289" s="80"/>
      <c r="X289" s="47"/>
      <c r="Y289" s="47"/>
      <c r="Z289" s="47"/>
      <c r="AA289" s="47"/>
    </row>
    <row r="290" spans="1:27" x14ac:dyDescent="0.25">
      <c r="A290" s="47"/>
      <c r="B290" s="47"/>
      <c r="C290" s="47"/>
      <c r="D290" s="47"/>
      <c r="E290" s="47"/>
      <c r="F290" s="47"/>
      <c r="G290" s="47"/>
      <c r="H290" s="47"/>
      <c r="I290" s="47"/>
      <c r="J290" s="47"/>
      <c r="K290" s="47"/>
      <c r="L290" s="47"/>
      <c r="M290" s="47"/>
      <c r="N290" s="47"/>
      <c r="O290" s="47"/>
      <c r="P290" s="47"/>
      <c r="Q290" s="80"/>
      <c r="R290" s="80"/>
      <c r="S290" s="80"/>
      <c r="T290" s="80"/>
      <c r="U290" s="80"/>
      <c r="V290" s="80"/>
      <c r="W290" s="80"/>
      <c r="X290" s="47"/>
      <c r="Y290" s="47"/>
      <c r="Z290" s="47"/>
      <c r="AA290" s="47"/>
    </row>
    <row r="291" spans="1:27" x14ac:dyDescent="0.25">
      <c r="A291" s="47"/>
      <c r="B291" s="47"/>
      <c r="C291" s="47"/>
      <c r="D291" s="47"/>
      <c r="E291" s="47"/>
      <c r="F291" s="47"/>
      <c r="G291" s="47"/>
      <c r="H291" s="47"/>
      <c r="I291" s="47"/>
      <c r="J291" s="47"/>
      <c r="K291" s="47"/>
      <c r="L291" s="47"/>
      <c r="M291" s="47"/>
      <c r="N291" s="47"/>
      <c r="O291" s="47"/>
      <c r="P291" s="47"/>
      <c r="Q291" s="80"/>
      <c r="R291" s="80"/>
      <c r="S291" s="80"/>
      <c r="T291" s="80"/>
      <c r="U291" s="80"/>
      <c r="V291" s="80"/>
      <c r="W291" s="80"/>
      <c r="X291" s="47"/>
      <c r="Y291" s="47"/>
      <c r="Z291" s="47"/>
      <c r="AA291" s="47"/>
    </row>
    <row r="292" spans="1:27" x14ac:dyDescent="0.25">
      <c r="A292" s="47"/>
      <c r="B292" s="47"/>
      <c r="C292" s="47"/>
      <c r="D292" s="47"/>
      <c r="E292" s="47"/>
      <c r="F292" s="47"/>
      <c r="G292" s="47"/>
      <c r="H292" s="47"/>
      <c r="I292" s="47"/>
      <c r="J292" s="47"/>
      <c r="K292" s="47"/>
      <c r="L292" s="47"/>
      <c r="M292" s="47"/>
      <c r="N292" s="47"/>
      <c r="O292" s="47"/>
      <c r="P292" s="47"/>
      <c r="Q292" s="80"/>
      <c r="R292" s="80"/>
      <c r="S292" s="80"/>
      <c r="T292" s="80"/>
      <c r="U292" s="80"/>
      <c r="V292" s="80"/>
      <c r="W292" s="80"/>
      <c r="X292" s="47"/>
      <c r="Y292" s="47"/>
      <c r="Z292" s="47"/>
      <c r="AA292" s="47"/>
    </row>
    <row r="293" spans="1:27" x14ac:dyDescent="0.25">
      <c r="A293" s="47"/>
      <c r="B293" s="47"/>
      <c r="C293" s="47"/>
      <c r="D293" s="47"/>
      <c r="E293" s="47"/>
      <c r="F293" s="47"/>
      <c r="G293" s="47"/>
      <c r="H293" s="47"/>
      <c r="I293" s="47"/>
      <c r="J293" s="47"/>
      <c r="K293" s="47"/>
      <c r="L293" s="47"/>
      <c r="M293" s="47"/>
      <c r="N293" s="47"/>
      <c r="O293" s="47"/>
      <c r="P293" s="47"/>
      <c r="Q293" s="80"/>
      <c r="R293" s="80"/>
      <c r="S293" s="80"/>
      <c r="T293" s="80"/>
      <c r="U293" s="80"/>
      <c r="V293" s="80"/>
      <c r="W293" s="80"/>
      <c r="X293" s="47"/>
      <c r="Y293" s="47"/>
      <c r="Z293" s="47"/>
      <c r="AA293" s="47"/>
    </row>
    <row r="294" spans="1:27" x14ac:dyDescent="0.25">
      <c r="A294" s="47"/>
      <c r="B294" s="47"/>
      <c r="C294" s="47"/>
      <c r="D294" s="47"/>
      <c r="E294" s="47"/>
      <c r="F294" s="47"/>
      <c r="G294" s="47"/>
      <c r="H294" s="47"/>
      <c r="I294" s="47"/>
      <c r="J294" s="47"/>
      <c r="K294" s="47"/>
      <c r="L294" s="47"/>
      <c r="M294" s="47"/>
      <c r="N294" s="47"/>
      <c r="O294" s="47"/>
      <c r="P294" s="47"/>
      <c r="Q294" s="80"/>
      <c r="R294" s="80"/>
      <c r="S294" s="80"/>
      <c r="T294" s="80"/>
      <c r="U294" s="80"/>
      <c r="V294" s="80"/>
      <c r="W294" s="80"/>
      <c r="X294" s="47"/>
      <c r="Y294" s="47"/>
      <c r="Z294" s="47"/>
      <c r="AA294" s="47"/>
    </row>
    <row r="295" spans="1:27" x14ac:dyDescent="0.25">
      <c r="A295" s="47"/>
      <c r="B295" s="47"/>
      <c r="C295" s="47"/>
      <c r="D295" s="47"/>
      <c r="E295" s="47"/>
      <c r="F295" s="47"/>
      <c r="G295" s="47"/>
      <c r="H295" s="47"/>
      <c r="I295" s="47"/>
      <c r="J295" s="47"/>
      <c r="K295" s="47"/>
      <c r="L295" s="47"/>
      <c r="M295" s="47"/>
      <c r="N295" s="47"/>
      <c r="O295" s="47"/>
      <c r="P295" s="47"/>
      <c r="Q295" s="80"/>
      <c r="R295" s="80"/>
      <c r="S295" s="80"/>
      <c r="T295" s="80"/>
      <c r="U295" s="80"/>
      <c r="V295" s="80"/>
      <c r="W295" s="80"/>
      <c r="X295" s="47"/>
      <c r="Y295" s="47"/>
      <c r="Z295" s="47"/>
      <c r="AA295" s="47"/>
    </row>
    <row r="296" spans="1:27" x14ac:dyDescent="0.25">
      <c r="A296" s="47"/>
      <c r="B296" s="47"/>
      <c r="C296" s="47"/>
      <c r="D296" s="47"/>
      <c r="E296" s="47"/>
      <c r="F296" s="47"/>
      <c r="G296" s="47"/>
      <c r="H296" s="47"/>
      <c r="I296" s="47"/>
      <c r="J296" s="47"/>
      <c r="K296" s="47"/>
      <c r="L296" s="47"/>
      <c r="M296" s="47"/>
      <c r="N296" s="47"/>
      <c r="O296" s="47"/>
      <c r="P296" s="47"/>
      <c r="Q296" s="80"/>
      <c r="R296" s="80"/>
      <c r="S296" s="80"/>
      <c r="T296" s="80"/>
      <c r="U296" s="80"/>
      <c r="V296" s="80"/>
      <c r="W296" s="80"/>
      <c r="X296" s="47"/>
      <c r="Y296" s="47"/>
      <c r="Z296" s="47"/>
      <c r="AA296" s="47"/>
    </row>
    <row r="297" spans="1:27" x14ac:dyDescent="0.25">
      <c r="A297" s="47"/>
      <c r="B297" s="47"/>
      <c r="C297" s="47"/>
      <c r="D297" s="47"/>
      <c r="E297" s="47"/>
      <c r="F297" s="47"/>
      <c r="G297" s="47"/>
      <c r="H297" s="47"/>
      <c r="I297" s="47"/>
      <c r="J297" s="47"/>
      <c r="K297" s="47"/>
      <c r="L297" s="47"/>
      <c r="M297" s="47"/>
      <c r="N297" s="47"/>
      <c r="O297" s="47"/>
      <c r="P297" s="47"/>
      <c r="Q297" s="80"/>
      <c r="R297" s="80"/>
      <c r="S297" s="80"/>
      <c r="T297" s="80"/>
      <c r="U297" s="80"/>
      <c r="V297" s="80"/>
      <c r="W297" s="80"/>
      <c r="X297" s="47"/>
      <c r="Y297" s="47"/>
      <c r="Z297" s="47"/>
      <c r="AA297" s="47"/>
    </row>
    <row r="298" spans="1:27" x14ac:dyDescent="0.25">
      <c r="A298" s="47"/>
      <c r="B298" s="47"/>
      <c r="C298" s="47"/>
      <c r="D298" s="47"/>
      <c r="E298" s="47"/>
      <c r="F298" s="47"/>
      <c r="G298" s="47"/>
      <c r="H298" s="47"/>
      <c r="I298" s="47"/>
      <c r="J298" s="47"/>
      <c r="K298" s="47"/>
      <c r="L298" s="47"/>
      <c r="M298" s="47"/>
      <c r="N298" s="47"/>
      <c r="O298" s="47"/>
      <c r="P298" s="47"/>
      <c r="Q298" s="80"/>
      <c r="R298" s="80"/>
      <c r="S298" s="80"/>
      <c r="T298" s="80"/>
      <c r="U298" s="80"/>
      <c r="V298" s="80"/>
      <c r="W298" s="80"/>
      <c r="X298" s="47"/>
      <c r="Y298" s="47"/>
      <c r="Z298" s="47"/>
      <c r="AA298" s="47"/>
    </row>
    <row r="299" spans="1:27" x14ac:dyDescent="0.25">
      <c r="A299" s="47"/>
      <c r="B299" s="47"/>
      <c r="C299" s="47"/>
      <c r="D299" s="47"/>
      <c r="E299" s="47"/>
      <c r="F299" s="47"/>
      <c r="G299" s="47"/>
      <c r="H299" s="47"/>
      <c r="I299" s="47"/>
      <c r="J299" s="47"/>
      <c r="K299" s="47"/>
      <c r="L299" s="47"/>
      <c r="M299" s="47"/>
      <c r="N299" s="47"/>
      <c r="O299" s="47"/>
      <c r="P299" s="47"/>
      <c r="Q299" s="80"/>
      <c r="R299" s="80"/>
      <c r="S299" s="80"/>
      <c r="T299" s="80"/>
      <c r="U299" s="80"/>
      <c r="V299" s="80"/>
      <c r="W299" s="80"/>
      <c r="X299" s="47"/>
      <c r="Y299" s="47"/>
      <c r="Z299" s="47"/>
      <c r="AA299" s="47"/>
    </row>
    <row r="300" spans="1:27" x14ac:dyDescent="0.25">
      <c r="A300" s="47"/>
      <c r="B300" s="47"/>
      <c r="C300" s="47"/>
      <c r="D300" s="47"/>
      <c r="E300" s="47"/>
      <c r="F300" s="47"/>
      <c r="G300" s="47"/>
      <c r="H300" s="47"/>
      <c r="I300" s="47"/>
      <c r="J300" s="47"/>
      <c r="K300" s="47"/>
      <c r="L300" s="47"/>
      <c r="M300" s="47"/>
      <c r="N300" s="47"/>
      <c r="O300" s="47"/>
      <c r="P300" s="47"/>
      <c r="Q300" s="80"/>
      <c r="R300" s="80"/>
      <c r="S300" s="80"/>
      <c r="T300" s="80"/>
      <c r="U300" s="80"/>
      <c r="V300" s="80"/>
      <c r="W300" s="80"/>
      <c r="X300" s="47"/>
      <c r="Y300" s="47"/>
      <c r="Z300" s="47"/>
      <c r="AA300" s="47"/>
    </row>
    <row r="301" spans="1:27" x14ac:dyDescent="0.25">
      <c r="A301" s="47"/>
      <c r="B301" s="47"/>
      <c r="C301" s="47"/>
      <c r="D301" s="47"/>
      <c r="E301" s="47"/>
      <c r="F301" s="47"/>
      <c r="G301" s="47"/>
      <c r="H301" s="47"/>
      <c r="I301" s="47"/>
      <c r="J301" s="47"/>
      <c r="K301" s="47"/>
      <c r="L301" s="47"/>
      <c r="M301" s="47"/>
      <c r="N301" s="47"/>
      <c r="O301" s="47"/>
      <c r="P301" s="47"/>
      <c r="Q301" s="80"/>
      <c r="R301" s="80"/>
      <c r="S301" s="80"/>
      <c r="T301" s="80"/>
      <c r="U301" s="80"/>
      <c r="V301" s="80"/>
      <c r="W301" s="80"/>
      <c r="X301" s="47"/>
      <c r="Y301" s="47"/>
      <c r="Z301" s="47"/>
      <c r="AA301" s="47"/>
    </row>
    <row r="302" spans="1:27" x14ac:dyDescent="0.25">
      <c r="A302" s="47"/>
      <c r="B302" s="47"/>
      <c r="C302" s="47"/>
      <c r="D302" s="47"/>
      <c r="E302" s="47"/>
      <c r="F302" s="47"/>
      <c r="G302" s="47"/>
      <c r="H302" s="47"/>
      <c r="I302" s="47"/>
      <c r="J302" s="47"/>
      <c r="K302" s="47"/>
      <c r="L302" s="47"/>
      <c r="M302" s="47"/>
      <c r="N302" s="47"/>
      <c r="O302" s="47"/>
      <c r="P302" s="47"/>
      <c r="Q302" s="80"/>
      <c r="R302" s="80"/>
      <c r="S302" s="80"/>
      <c r="T302" s="80"/>
      <c r="U302" s="80"/>
      <c r="V302" s="80"/>
      <c r="W302" s="80"/>
      <c r="X302" s="47"/>
      <c r="Y302" s="47"/>
      <c r="Z302" s="47"/>
      <c r="AA302" s="47"/>
    </row>
    <row r="303" spans="1:27" x14ac:dyDescent="0.25">
      <c r="A303" s="47"/>
      <c r="B303" s="47"/>
      <c r="C303" s="47"/>
      <c r="D303" s="47"/>
      <c r="E303" s="47"/>
      <c r="F303" s="47"/>
      <c r="G303" s="47"/>
      <c r="H303" s="47"/>
      <c r="I303" s="47"/>
      <c r="J303" s="47"/>
      <c r="K303" s="47"/>
      <c r="L303" s="47"/>
      <c r="M303" s="47"/>
      <c r="N303" s="47"/>
      <c r="O303" s="47"/>
      <c r="P303" s="47"/>
      <c r="Q303" s="80"/>
      <c r="R303" s="80"/>
      <c r="S303" s="80"/>
      <c r="T303" s="80"/>
      <c r="U303" s="80"/>
      <c r="V303" s="80"/>
      <c r="W303" s="80"/>
      <c r="X303" s="47"/>
      <c r="Y303" s="47"/>
      <c r="Z303" s="47"/>
      <c r="AA303" s="47"/>
    </row>
    <row r="304" spans="1:27" x14ac:dyDescent="0.25">
      <c r="A304" s="47"/>
      <c r="B304" s="47"/>
      <c r="C304" s="47"/>
      <c r="D304" s="47"/>
      <c r="E304" s="47"/>
      <c r="F304" s="47"/>
      <c r="G304" s="47"/>
      <c r="H304" s="47"/>
      <c r="I304" s="47"/>
      <c r="J304" s="47"/>
      <c r="K304" s="47"/>
      <c r="L304" s="47"/>
      <c r="M304" s="47"/>
      <c r="N304" s="47"/>
      <c r="O304" s="47"/>
      <c r="P304" s="47"/>
      <c r="Q304" s="80"/>
      <c r="R304" s="80"/>
      <c r="S304" s="80"/>
      <c r="T304" s="80"/>
      <c r="U304" s="80"/>
      <c r="V304" s="80"/>
      <c r="W304" s="80"/>
      <c r="X304" s="47"/>
      <c r="Y304" s="47"/>
      <c r="Z304" s="47"/>
      <c r="AA304" s="47"/>
    </row>
    <row r="305" spans="1:27" x14ac:dyDescent="0.25">
      <c r="A305" s="47"/>
      <c r="B305" s="47"/>
      <c r="C305" s="47"/>
      <c r="D305" s="47"/>
      <c r="E305" s="47"/>
      <c r="F305" s="47"/>
      <c r="G305" s="47"/>
      <c r="H305" s="47"/>
      <c r="I305" s="47"/>
      <c r="J305" s="47"/>
      <c r="K305" s="47"/>
      <c r="L305" s="47"/>
      <c r="M305" s="47"/>
      <c r="N305" s="47"/>
      <c r="O305" s="47"/>
      <c r="P305" s="47"/>
      <c r="Q305" s="80"/>
      <c r="R305" s="80"/>
      <c r="S305" s="80"/>
      <c r="T305" s="80"/>
      <c r="U305" s="80"/>
      <c r="V305" s="80"/>
      <c r="W305" s="80"/>
      <c r="X305" s="47"/>
      <c r="Y305" s="47"/>
      <c r="Z305" s="47"/>
      <c r="AA305" s="47"/>
    </row>
    <row r="306" spans="1:27" x14ac:dyDescent="0.25">
      <c r="A306" s="47"/>
      <c r="B306" s="47"/>
      <c r="C306" s="47"/>
      <c r="D306" s="47"/>
      <c r="E306" s="47"/>
      <c r="F306" s="47"/>
      <c r="G306" s="47"/>
      <c r="H306" s="47"/>
      <c r="I306" s="47"/>
      <c r="J306" s="47"/>
      <c r="K306" s="47"/>
      <c r="L306" s="47"/>
      <c r="M306" s="47"/>
      <c r="N306" s="47"/>
      <c r="O306" s="47"/>
      <c r="P306" s="47"/>
      <c r="Q306" s="80"/>
      <c r="R306" s="80"/>
      <c r="S306" s="80"/>
      <c r="T306" s="80"/>
      <c r="U306" s="80"/>
      <c r="V306" s="80"/>
      <c r="W306" s="80"/>
      <c r="X306" s="47"/>
      <c r="Y306" s="47"/>
      <c r="Z306" s="47"/>
      <c r="AA306" s="47"/>
    </row>
    <row r="307" spans="1:27" x14ac:dyDescent="0.25">
      <c r="A307" s="47"/>
      <c r="B307" s="47"/>
      <c r="C307" s="47"/>
      <c r="D307" s="47"/>
      <c r="E307" s="47"/>
      <c r="F307" s="47"/>
      <c r="G307" s="47"/>
      <c r="H307" s="47"/>
      <c r="I307" s="47"/>
      <c r="J307" s="47"/>
      <c r="K307" s="47"/>
      <c r="L307" s="47"/>
      <c r="M307" s="47"/>
      <c r="N307" s="47"/>
      <c r="O307" s="47"/>
      <c r="P307" s="47"/>
      <c r="Q307" s="80"/>
      <c r="R307" s="80"/>
      <c r="S307" s="80"/>
      <c r="T307" s="80"/>
      <c r="U307" s="80"/>
      <c r="V307" s="80"/>
      <c r="W307" s="80"/>
      <c r="X307" s="47"/>
      <c r="Y307" s="47"/>
      <c r="Z307" s="47"/>
      <c r="AA307" s="47"/>
    </row>
    <row r="308" spans="1:27" x14ac:dyDescent="0.25">
      <c r="A308" s="47"/>
      <c r="B308" s="47"/>
      <c r="C308" s="47"/>
      <c r="D308" s="47"/>
      <c r="E308" s="47"/>
      <c r="F308" s="47"/>
      <c r="G308" s="47"/>
      <c r="H308" s="47"/>
      <c r="I308" s="47"/>
      <c r="J308" s="47"/>
      <c r="K308" s="47"/>
      <c r="L308" s="47"/>
      <c r="M308" s="47"/>
      <c r="N308" s="47"/>
      <c r="O308" s="47"/>
      <c r="P308" s="47"/>
      <c r="Q308" s="80"/>
      <c r="R308" s="80"/>
      <c r="S308" s="80"/>
      <c r="T308" s="80"/>
      <c r="U308" s="80"/>
      <c r="V308" s="80"/>
      <c r="W308" s="80"/>
      <c r="X308" s="47"/>
      <c r="Y308" s="47"/>
      <c r="Z308" s="47"/>
      <c r="AA308" s="47"/>
    </row>
    <row r="309" spans="1:27" x14ac:dyDescent="0.25">
      <c r="A309" s="47"/>
      <c r="B309" s="47"/>
      <c r="C309" s="47"/>
      <c r="D309" s="47"/>
      <c r="E309" s="47"/>
      <c r="F309" s="47"/>
      <c r="G309" s="47"/>
      <c r="H309" s="47"/>
      <c r="I309" s="47"/>
      <c r="J309" s="47"/>
      <c r="K309" s="47"/>
      <c r="L309" s="47"/>
      <c r="M309" s="47"/>
      <c r="N309" s="47"/>
      <c r="O309" s="47"/>
      <c r="P309" s="47"/>
      <c r="Q309" s="80"/>
      <c r="R309" s="80"/>
      <c r="S309" s="80"/>
      <c r="T309" s="80"/>
      <c r="U309" s="80"/>
      <c r="V309" s="80"/>
      <c r="W309" s="80"/>
      <c r="X309" s="47"/>
      <c r="Y309" s="47"/>
      <c r="Z309" s="47"/>
      <c r="AA309" s="47"/>
    </row>
    <row r="310" spans="1:27" x14ac:dyDescent="0.25">
      <c r="A310" s="47"/>
      <c r="B310" s="47"/>
      <c r="C310" s="47"/>
      <c r="D310" s="47"/>
      <c r="E310" s="47"/>
      <c r="F310" s="47"/>
      <c r="G310" s="47"/>
      <c r="H310" s="47"/>
      <c r="I310" s="47"/>
      <c r="J310" s="47"/>
      <c r="K310" s="47"/>
      <c r="L310" s="47"/>
      <c r="M310" s="47"/>
      <c r="N310" s="47"/>
      <c r="O310" s="47"/>
      <c r="P310" s="47"/>
      <c r="Q310" s="80"/>
      <c r="R310" s="80"/>
      <c r="S310" s="80"/>
      <c r="T310" s="80"/>
      <c r="U310" s="80"/>
      <c r="V310" s="80"/>
      <c r="W310" s="80"/>
      <c r="X310" s="47"/>
      <c r="Y310" s="47"/>
      <c r="Z310" s="47"/>
      <c r="AA310" s="47"/>
    </row>
    <row r="311" spans="1:27" x14ac:dyDescent="0.25">
      <c r="A311" s="47"/>
      <c r="B311" s="47"/>
      <c r="C311" s="47"/>
      <c r="D311" s="47"/>
      <c r="E311" s="47"/>
      <c r="F311" s="47"/>
      <c r="G311" s="47"/>
      <c r="H311" s="47"/>
      <c r="I311" s="47"/>
      <c r="J311" s="47"/>
      <c r="K311" s="47"/>
      <c r="L311" s="47"/>
      <c r="M311" s="47"/>
      <c r="N311" s="47"/>
      <c r="O311" s="47"/>
      <c r="P311" s="47"/>
      <c r="Q311" s="80"/>
      <c r="R311" s="80"/>
      <c r="S311" s="80"/>
      <c r="T311" s="80"/>
      <c r="U311" s="80"/>
      <c r="V311" s="80"/>
      <c r="W311" s="80"/>
      <c r="X311" s="47"/>
      <c r="Y311" s="47"/>
      <c r="Z311" s="47"/>
      <c r="AA311" s="47"/>
    </row>
    <row r="312" spans="1:27" x14ac:dyDescent="0.25">
      <c r="A312" s="47"/>
      <c r="B312" s="47"/>
      <c r="C312" s="47"/>
      <c r="D312" s="47"/>
      <c r="E312" s="47"/>
      <c r="F312" s="47"/>
      <c r="G312" s="47"/>
      <c r="H312" s="47"/>
      <c r="I312" s="47"/>
      <c r="J312" s="47"/>
      <c r="K312" s="47"/>
      <c r="L312" s="47"/>
      <c r="M312" s="47"/>
      <c r="N312" s="47"/>
      <c r="O312" s="47"/>
      <c r="P312" s="47"/>
      <c r="Q312" s="80"/>
      <c r="R312" s="80"/>
      <c r="S312" s="80"/>
      <c r="T312" s="80"/>
      <c r="U312" s="80"/>
      <c r="V312" s="80"/>
      <c r="W312" s="80"/>
      <c r="X312" s="47"/>
      <c r="Y312" s="47"/>
      <c r="Z312" s="47"/>
      <c r="AA312" s="47"/>
    </row>
    <row r="313" spans="1:27" x14ac:dyDescent="0.25">
      <c r="A313" s="47"/>
      <c r="B313" s="47"/>
      <c r="C313" s="47"/>
      <c r="D313" s="47"/>
      <c r="E313" s="47"/>
      <c r="F313" s="47"/>
      <c r="G313" s="47"/>
      <c r="H313" s="47"/>
      <c r="I313" s="47"/>
      <c r="J313" s="47"/>
      <c r="K313" s="47"/>
      <c r="L313" s="47"/>
      <c r="M313" s="47"/>
      <c r="N313" s="47"/>
      <c r="O313" s="47"/>
      <c r="P313" s="47"/>
      <c r="Q313" s="80"/>
      <c r="R313" s="80"/>
      <c r="S313" s="80"/>
      <c r="T313" s="80"/>
      <c r="U313" s="80"/>
      <c r="V313" s="80"/>
      <c r="W313" s="80"/>
      <c r="X313" s="47"/>
      <c r="Y313" s="47"/>
      <c r="Z313" s="47"/>
      <c r="AA313" s="47"/>
    </row>
    <row r="314" spans="1:27" x14ac:dyDescent="0.25">
      <c r="A314" s="47"/>
      <c r="B314" s="47"/>
      <c r="C314" s="47"/>
      <c r="D314" s="47"/>
      <c r="E314" s="47"/>
      <c r="F314" s="47"/>
      <c r="G314" s="47"/>
      <c r="H314" s="47"/>
      <c r="I314" s="47"/>
      <c r="J314" s="47"/>
      <c r="K314" s="47"/>
      <c r="L314" s="47"/>
      <c r="M314" s="47"/>
      <c r="N314" s="47"/>
      <c r="O314" s="47"/>
      <c r="P314" s="47"/>
      <c r="Q314" s="80"/>
      <c r="R314" s="80"/>
      <c r="S314" s="80"/>
      <c r="T314" s="80"/>
      <c r="U314" s="80"/>
      <c r="V314" s="80"/>
      <c r="W314" s="80"/>
      <c r="X314" s="47"/>
      <c r="Y314" s="47"/>
      <c r="Z314" s="47"/>
      <c r="AA314" s="47"/>
    </row>
    <row r="315" spans="1:27" x14ac:dyDescent="0.25">
      <c r="A315" s="47"/>
      <c r="B315" s="47"/>
      <c r="C315" s="47"/>
      <c r="D315" s="47"/>
      <c r="E315" s="47"/>
      <c r="F315" s="47"/>
      <c r="G315" s="47"/>
      <c r="H315" s="47"/>
      <c r="I315" s="47"/>
      <c r="J315" s="47"/>
      <c r="K315" s="47"/>
      <c r="L315" s="47"/>
      <c r="M315" s="47"/>
      <c r="N315" s="47"/>
      <c r="O315" s="47"/>
      <c r="P315" s="47"/>
      <c r="Q315" s="80"/>
      <c r="R315" s="80"/>
      <c r="S315" s="80"/>
      <c r="T315" s="80"/>
      <c r="U315" s="80"/>
      <c r="V315" s="80"/>
      <c r="W315" s="80"/>
      <c r="X315" s="47"/>
      <c r="Y315" s="47"/>
      <c r="Z315" s="47"/>
      <c r="AA315" s="47"/>
    </row>
    <row r="316" spans="1:27" x14ac:dyDescent="0.25">
      <c r="A316" s="47"/>
      <c r="B316" s="47"/>
      <c r="C316" s="47"/>
      <c r="D316" s="47"/>
      <c r="E316" s="47"/>
      <c r="F316" s="47"/>
      <c r="G316" s="47"/>
      <c r="H316" s="47"/>
      <c r="I316" s="47"/>
      <c r="J316" s="47"/>
      <c r="K316" s="47"/>
      <c r="L316" s="47"/>
      <c r="M316" s="47"/>
      <c r="N316" s="47"/>
      <c r="O316" s="47"/>
      <c r="P316" s="47"/>
      <c r="Q316" s="80"/>
      <c r="R316" s="80"/>
      <c r="S316" s="80"/>
      <c r="T316" s="80"/>
      <c r="U316" s="80"/>
      <c r="V316" s="80"/>
      <c r="W316" s="80"/>
      <c r="X316" s="47"/>
      <c r="Y316" s="47"/>
      <c r="Z316" s="47"/>
      <c r="AA316" s="47"/>
    </row>
    <row r="317" spans="1:27" x14ac:dyDescent="0.25">
      <c r="A317" s="47"/>
      <c r="B317" s="47"/>
      <c r="C317" s="47"/>
      <c r="D317" s="47"/>
      <c r="E317" s="47"/>
      <c r="F317" s="47"/>
      <c r="G317" s="47"/>
      <c r="H317" s="47"/>
      <c r="I317" s="47"/>
      <c r="J317" s="47"/>
      <c r="K317" s="47"/>
      <c r="L317" s="47"/>
      <c r="M317" s="47"/>
      <c r="N317" s="47"/>
      <c r="O317" s="47"/>
      <c r="P317" s="47"/>
      <c r="Q317" s="80"/>
      <c r="R317" s="80"/>
      <c r="S317" s="80"/>
      <c r="T317" s="80"/>
      <c r="U317" s="80"/>
      <c r="V317" s="80"/>
      <c r="W317" s="80"/>
      <c r="X317" s="47"/>
      <c r="Y317" s="47"/>
      <c r="Z317" s="47"/>
      <c r="AA317" s="47"/>
    </row>
    <row r="318" spans="1:27" x14ac:dyDescent="0.25">
      <c r="A318" s="47"/>
      <c r="B318" s="47"/>
      <c r="C318" s="47"/>
      <c r="D318" s="47"/>
      <c r="E318" s="47"/>
      <c r="F318" s="47"/>
      <c r="G318" s="47"/>
      <c r="H318" s="47"/>
      <c r="I318" s="47"/>
      <c r="J318" s="47"/>
      <c r="K318" s="47"/>
      <c r="L318" s="47"/>
      <c r="M318" s="47"/>
      <c r="N318" s="47"/>
      <c r="O318" s="47"/>
      <c r="P318" s="47"/>
      <c r="Q318" s="80"/>
      <c r="R318" s="80"/>
      <c r="S318" s="80"/>
      <c r="T318" s="80"/>
      <c r="U318" s="80"/>
      <c r="V318" s="80"/>
      <c r="W318" s="80"/>
      <c r="X318" s="47"/>
      <c r="Y318" s="47"/>
      <c r="Z318" s="47"/>
      <c r="AA318" s="47"/>
    </row>
    <row r="319" spans="1:27" x14ac:dyDescent="0.25">
      <c r="A319" s="47"/>
      <c r="B319" s="47"/>
      <c r="C319" s="47"/>
      <c r="D319" s="47"/>
      <c r="E319" s="47"/>
      <c r="F319" s="47"/>
      <c r="G319" s="47"/>
      <c r="H319" s="47"/>
      <c r="I319" s="47"/>
      <c r="J319" s="47"/>
      <c r="K319" s="47"/>
      <c r="L319" s="47"/>
      <c r="M319" s="47"/>
      <c r="N319" s="47"/>
      <c r="O319" s="47"/>
      <c r="P319" s="47"/>
      <c r="Q319" s="80"/>
      <c r="R319" s="80"/>
      <c r="S319" s="80"/>
      <c r="T319" s="80"/>
      <c r="U319" s="80"/>
      <c r="V319" s="80"/>
      <c r="W319" s="80"/>
      <c r="X319" s="47"/>
      <c r="Y319" s="47"/>
      <c r="Z319" s="47"/>
      <c r="AA319" s="47"/>
    </row>
    <row r="320" spans="1:27" x14ac:dyDescent="0.25">
      <c r="A320" s="47"/>
      <c r="B320" s="47"/>
      <c r="C320" s="47"/>
      <c r="D320" s="47"/>
      <c r="E320" s="47"/>
      <c r="F320" s="47"/>
      <c r="G320" s="47"/>
      <c r="H320" s="47"/>
      <c r="I320" s="47"/>
      <c r="J320" s="47"/>
      <c r="K320" s="47"/>
      <c r="L320" s="47"/>
      <c r="M320" s="47"/>
      <c r="N320" s="47"/>
      <c r="O320" s="47"/>
      <c r="P320" s="47"/>
      <c r="Q320" s="80"/>
      <c r="R320" s="80"/>
      <c r="S320" s="80"/>
      <c r="T320" s="80"/>
      <c r="U320" s="80"/>
      <c r="V320" s="80"/>
      <c r="W320" s="80"/>
      <c r="X320" s="47"/>
      <c r="Y320" s="47"/>
      <c r="Z320" s="47"/>
      <c r="AA320" s="47"/>
    </row>
    <row r="321" spans="1:27" x14ac:dyDescent="0.25">
      <c r="A321" s="47"/>
      <c r="B321" s="47"/>
      <c r="C321" s="47"/>
      <c r="D321" s="47"/>
      <c r="E321" s="47"/>
      <c r="F321" s="47"/>
      <c r="G321" s="47"/>
      <c r="H321" s="47"/>
      <c r="I321" s="47"/>
      <c r="J321" s="47"/>
      <c r="K321" s="47"/>
      <c r="L321" s="47"/>
      <c r="M321" s="47"/>
      <c r="N321" s="47"/>
      <c r="O321" s="47"/>
      <c r="P321" s="47"/>
      <c r="Q321" s="80"/>
      <c r="R321" s="80"/>
      <c r="S321" s="80"/>
      <c r="T321" s="80"/>
      <c r="U321" s="80"/>
      <c r="V321" s="80"/>
      <c r="W321" s="80"/>
      <c r="X321" s="47"/>
      <c r="Y321" s="47"/>
      <c r="Z321" s="47"/>
      <c r="AA321" s="47"/>
    </row>
    <row r="322" spans="1:27" x14ac:dyDescent="0.25">
      <c r="A322" s="47"/>
      <c r="B322" s="47"/>
      <c r="C322" s="47"/>
      <c r="D322" s="47"/>
      <c r="E322" s="47"/>
      <c r="F322" s="47"/>
      <c r="G322" s="47"/>
      <c r="H322" s="47"/>
      <c r="I322" s="47"/>
      <c r="J322" s="47"/>
      <c r="K322" s="47"/>
      <c r="L322" s="47"/>
      <c r="M322" s="47"/>
      <c r="N322" s="47"/>
      <c r="O322" s="47"/>
      <c r="P322" s="47"/>
      <c r="Q322" s="80"/>
      <c r="R322" s="80"/>
      <c r="S322" s="80"/>
      <c r="T322" s="80"/>
      <c r="U322" s="80"/>
      <c r="V322" s="80"/>
      <c r="W322" s="80"/>
      <c r="X322" s="47"/>
      <c r="Y322" s="47"/>
      <c r="Z322" s="47"/>
      <c r="AA322" s="47"/>
    </row>
    <row r="323" spans="1:27" x14ac:dyDescent="0.25">
      <c r="A323" s="47"/>
      <c r="B323" s="47"/>
      <c r="C323" s="47"/>
      <c r="D323" s="47"/>
      <c r="E323" s="47"/>
      <c r="F323" s="47"/>
      <c r="G323" s="47"/>
      <c r="H323" s="47"/>
      <c r="I323" s="47"/>
      <c r="J323" s="47"/>
      <c r="K323" s="47"/>
      <c r="L323" s="47"/>
      <c r="M323" s="47"/>
      <c r="N323" s="47"/>
      <c r="O323" s="47"/>
      <c r="P323" s="47"/>
      <c r="Q323" s="80"/>
      <c r="R323" s="80"/>
      <c r="S323" s="80"/>
      <c r="T323" s="80"/>
      <c r="U323" s="80"/>
      <c r="V323" s="80"/>
      <c r="W323" s="80"/>
      <c r="X323" s="47"/>
      <c r="Y323" s="47"/>
      <c r="Z323" s="47"/>
      <c r="AA323" s="47"/>
    </row>
    <row r="324" spans="1:27" x14ac:dyDescent="0.25">
      <c r="A324" s="47"/>
      <c r="B324" s="47"/>
      <c r="C324" s="47"/>
      <c r="D324" s="47"/>
      <c r="E324" s="47"/>
      <c r="F324" s="47"/>
      <c r="G324" s="47"/>
      <c r="H324" s="47"/>
      <c r="I324" s="47"/>
      <c r="J324" s="47"/>
      <c r="K324" s="47"/>
      <c r="L324" s="47"/>
      <c r="M324" s="47"/>
      <c r="N324" s="47"/>
      <c r="O324" s="47"/>
      <c r="P324" s="47"/>
      <c r="Q324" s="80"/>
      <c r="R324" s="80"/>
      <c r="S324" s="80"/>
      <c r="T324" s="80"/>
      <c r="U324" s="80"/>
      <c r="V324" s="80"/>
      <c r="W324" s="80"/>
      <c r="X324" s="47"/>
      <c r="Y324" s="47"/>
      <c r="Z324" s="47"/>
      <c r="AA324" s="47"/>
    </row>
    <row r="325" spans="1:27" x14ac:dyDescent="0.25">
      <c r="A325" s="47"/>
      <c r="B325" s="47"/>
      <c r="C325" s="47"/>
      <c r="D325" s="47"/>
      <c r="E325" s="47"/>
      <c r="F325" s="47"/>
      <c r="G325" s="47"/>
      <c r="H325" s="47"/>
      <c r="I325" s="47"/>
      <c r="J325" s="47"/>
      <c r="K325" s="47"/>
      <c r="L325" s="47"/>
      <c r="M325" s="47"/>
      <c r="N325" s="47"/>
      <c r="O325" s="47"/>
      <c r="P325" s="47"/>
      <c r="Q325" s="80"/>
      <c r="R325" s="80"/>
      <c r="S325" s="80"/>
      <c r="T325" s="80"/>
      <c r="U325" s="80"/>
      <c r="V325" s="80"/>
      <c r="W325" s="80"/>
      <c r="X325" s="47"/>
      <c r="Y325" s="47"/>
      <c r="Z325" s="47"/>
      <c r="AA325" s="47"/>
    </row>
    <row r="326" spans="1:27" x14ac:dyDescent="0.25">
      <c r="A326" s="47"/>
      <c r="B326" s="47"/>
      <c r="C326" s="47"/>
      <c r="D326" s="47"/>
      <c r="E326" s="47"/>
      <c r="F326" s="47"/>
      <c r="G326" s="47"/>
      <c r="H326" s="47"/>
      <c r="I326" s="47"/>
      <c r="J326" s="47"/>
      <c r="K326" s="47"/>
      <c r="L326" s="47"/>
      <c r="M326" s="47"/>
      <c r="N326" s="47"/>
      <c r="O326" s="47"/>
      <c r="P326" s="47"/>
      <c r="Q326" s="80"/>
      <c r="R326" s="80"/>
      <c r="S326" s="80"/>
      <c r="T326" s="80"/>
      <c r="U326" s="80"/>
      <c r="V326" s="80"/>
      <c r="W326" s="80"/>
      <c r="X326" s="47"/>
      <c r="Y326" s="47"/>
      <c r="Z326" s="47"/>
      <c r="AA326" s="47"/>
    </row>
    <row r="327" spans="1:27" x14ac:dyDescent="0.25">
      <c r="A327" s="47"/>
      <c r="B327" s="47"/>
      <c r="C327" s="47"/>
      <c r="D327" s="47"/>
      <c r="E327" s="47"/>
      <c r="F327" s="47"/>
      <c r="G327" s="47"/>
      <c r="H327" s="47"/>
      <c r="I327" s="47"/>
      <c r="J327" s="47"/>
      <c r="K327" s="47"/>
      <c r="L327" s="47"/>
      <c r="M327" s="47"/>
      <c r="N327" s="47"/>
      <c r="O327" s="47"/>
      <c r="P327" s="47"/>
      <c r="Q327" s="80"/>
      <c r="R327" s="80"/>
      <c r="S327" s="80"/>
      <c r="T327" s="80"/>
      <c r="U327" s="80"/>
      <c r="V327" s="80"/>
      <c r="W327" s="80"/>
      <c r="X327" s="47"/>
      <c r="Y327" s="47"/>
      <c r="Z327" s="47"/>
      <c r="AA327" s="47"/>
    </row>
    <row r="328" spans="1:27" x14ac:dyDescent="0.25">
      <c r="A328" s="47"/>
      <c r="B328" s="47"/>
      <c r="C328" s="47"/>
      <c r="D328" s="47"/>
      <c r="E328" s="47"/>
      <c r="F328" s="47"/>
      <c r="G328" s="47"/>
      <c r="H328" s="47"/>
      <c r="I328" s="47"/>
      <c r="J328" s="47"/>
      <c r="K328" s="47"/>
      <c r="L328" s="47"/>
      <c r="M328" s="47"/>
      <c r="N328" s="47"/>
      <c r="O328" s="47"/>
      <c r="P328" s="47"/>
      <c r="Q328" s="80"/>
      <c r="R328" s="80"/>
      <c r="S328" s="80"/>
      <c r="T328" s="80"/>
      <c r="U328" s="80"/>
      <c r="V328" s="80"/>
      <c r="W328" s="80"/>
      <c r="X328" s="47"/>
      <c r="Y328" s="47"/>
      <c r="Z328" s="47"/>
      <c r="AA328" s="47"/>
    </row>
    <row r="329" spans="1:27" x14ac:dyDescent="0.25">
      <c r="A329" s="47"/>
      <c r="B329" s="47"/>
      <c r="C329" s="47"/>
      <c r="D329" s="47"/>
      <c r="E329" s="47"/>
      <c r="F329" s="47"/>
      <c r="G329" s="47"/>
      <c r="H329" s="47"/>
      <c r="I329" s="47"/>
      <c r="J329" s="47"/>
      <c r="K329" s="47"/>
      <c r="L329" s="47"/>
      <c r="M329" s="47"/>
      <c r="N329" s="47"/>
      <c r="O329" s="47"/>
      <c r="P329" s="47"/>
      <c r="Q329" s="80"/>
      <c r="R329" s="80"/>
      <c r="S329" s="80"/>
      <c r="T329" s="80"/>
      <c r="U329" s="80"/>
      <c r="V329" s="80"/>
      <c r="W329" s="80"/>
      <c r="X329" s="47"/>
      <c r="Y329" s="47"/>
      <c r="Z329" s="47"/>
      <c r="AA329" s="47"/>
    </row>
    <row r="330" spans="1:27" x14ac:dyDescent="0.25">
      <c r="A330" s="47"/>
      <c r="B330" s="47"/>
      <c r="C330" s="47"/>
      <c r="D330" s="47"/>
      <c r="E330" s="47"/>
      <c r="F330" s="47"/>
      <c r="G330" s="47"/>
      <c r="H330" s="47"/>
      <c r="I330" s="47"/>
      <c r="J330" s="47"/>
      <c r="K330" s="47"/>
      <c r="L330" s="47"/>
      <c r="M330" s="47"/>
      <c r="N330" s="47"/>
      <c r="O330" s="47"/>
      <c r="P330" s="47"/>
      <c r="Q330" s="80"/>
      <c r="R330" s="80"/>
      <c r="S330" s="80"/>
      <c r="T330" s="80"/>
      <c r="U330" s="80"/>
      <c r="V330" s="80"/>
      <c r="W330" s="80"/>
      <c r="X330" s="47"/>
      <c r="Y330" s="47"/>
      <c r="Z330" s="47"/>
      <c r="AA330" s="47"/>
    </row>
    <row r="331" spans="1:27" x14ac:dyDescent="0.25">
      <c r="A331" s="47"/>
      <c r="B331" s="47"/>
      <c r="C331" s="47"/>
      <c r="D331" s="47"/>
      <c r="E331" s="47"/>
      <c r="F331" s="47"/>
      <c r="G331" s="47"/>
      <c r="H331" s="47"/>
      <c r="I331" s="47"/>
      <c r="J331" s="47"/>
      <c r="K331" s="47"/>
      <c r="L331" s="47"/>
      <c r="M331" s="47"/>
      <c r="N331" s="47"/>
      <c r="O331" s="47"/>
      <c r="P331" s="47"/>
      <c r="Q331" s="80"/>
      <c r="R331" s="80"/>
      <c r="S331" s="80"/>
      <c r="T331" s="80"/>
      <c r="U331" s="80"/>
      <c r="V331" s="80"/>
      <c r="W331" s="80"/>
      <c r="X331" s="47"/>
      <c r="Y331" s="47"/>
      <c r="Z331" s="47"/>
      <c r="AA331" s="47"/>
    </row>
    <row r="332" spans="1:27" x14ac:dyDescent="0.25">
      <c r="A332" s="47"/>
      <c r="B332" s="47"/>
      <c r="C332" s="47"/>
      <c r="D332" s="47"/>
      <c r="E332" s="47"/>
      <c r="F332" s="47"/>
      <c r="G332" s="47"/>
      <c r="H332" s="47"/>
      <c r="I332" s="47"/>
      <c r="J332" s="47"/>
      <c r="K332" s="47"/>
      <c r="L332" s="47"/>
      <c r="M332" s="47"/>
      <c r="N332" s="47"/>
      <c r="O332" s="47"/>
      <c r="P332" s="47"/>
      <c r="Q332" s="80"/>
      <c r="R332" s="80"/>
      <c r="S332" s="80"/>
      <c r="T332" s="80"/>
      <c r="U332" s="80"/>
      <c r="V332" s="80"/>
      <c r="W332" s="80"/>
      <c r="X332" s="47"/>
      <c r="Y332" s="47"/>
      <c r="Z332" s="47"/>
      <c r="AA332" s="47"/>
    </row>
    <row r="333" spans="1:27" x14ac:dyDescent="0.25">
      <c r="A333" s="47"/>
      <c r="B333" s="47"/>
      <c r="C333" s="47"/>
      <c r="D333" s="47"/>
      <c r="E333" s="47"/>
      <c r="F333" s="47"/>
      <c r="G333" s="47"/>
      <c r="H333" s="47"/>
      <c r="I333" s="47"/>
      <c r="J333" s="47"/>
      <c r="K333" s="47"/>
      <c r="L333" s="47"/>
      <c r="M333" s="47"/>
      <c r="N333" s="47"/>
      <c r="O333" s="47"/>
      <c r="P333" s="47"/>
      <c r="Q333" s="80"/>
      <c r="R333" s="80"/>
      <c r="S333" s="80"/>
      <c r="T333" s="80"/>
      <c r="U333" s="80"/>
      <c r="V333" s="80"/>
      <c r="W333" s="80"/>
      <c r="X333" s="47"/>
      <c r="Y333" s="47"/>
      <c r="Z333" s="47"/>
      <c r="AA333" s="47"/>
    </row>
    <row r="334" spans="1:27" x14ac:dyDescent="0.25">
      <c r="A334" s="47"/>
      <c r="B334" s="47"/>
      <c r="C334" s="47"/>
      <c r="D334" s="47"/>
      <c r="E334" s="47"/>
      <c r="F334" s="47"/>
      <c r="G334" s="47"/>
      <c r="H334" s="47"/>
      <c r="I334" s="47"/>
      <c r="J334" s="47"/>
      <c r="K334" s="47"/>
      <c r="L334" s="47"/>
      <c r="M334" s="47"/>
      <c r="N334" s="47"/>
      <c r="O334" s="47"/>
      <c r="P334" s="47"/>
      <c r="Q334" s="80"/>
      <c r="R334" s="80"/>
      <c r="S334" s="80"/>
      <c r="T334" s="80"/>
      <c r="U334" s="80"/>
      <c r="V334" s="80"/>
      <c r="W334" s="80"/>
      <c r="X334" s="47"/>
      <c r="Y334" s="47"/>
      <c r="Z334" s="47"/>
      <c r="AA334" s="47"/>
    </row>
    <row r="335" spans="1:27" x14ac:dyDescent="0.25">
      <c r="A335" s="47"/>
      <c r="B335" s="47"/>
      <c r="C335" s="47"/>
      <c r="D335" s="47"/>
      <c r="E335" s="47"/>
      <c r="F335" s="47"/>
      <c r="G335" s="47"/>
      <c r="H335" s="47"/>
      <c r="I335" s="47"/>
      <c r="J335" s="47"/>
      <c r="K335" s="47"/>
      <c r="L335" s="47"/>
      <c r="M335" s="47"/>
      <c r="N335" s="47"/>
      <c r="O335" s="47"/>
      <c r="P335" s="47"/>
      <c r="Q335" s="80"/>
      <c r="R335" s="80"/>
      <c r="S335" s="80"/>
      <c r="T335" s="80"/>
      <c r="U335" s="80"/>
      <c r="V335" s="80"/>
      <c r="W335" s="80"/>
      <c r="X335" s="47"/>
      <c r="Y335" s="47"/>
      <c r="Z335" s="47"/>
      <c r="AA335" s="47"/>
    </row>
    <row r="336" spans="1:27" x14ac:dyDescent="0.25">
      <c r="A336" s="47"/>
      <c r="B336" s="47"/>
      <c r="C336" s="47"/>
      <c r="D336" s="47"/>
      <c r="E336" s="47"/>
      <c r="F336" s="47"/>
      <c r="G336" s="47"/>
      <c r="H336" s="47"/>
      <c r="I336" s="47"/>
      <c r="J336" s="47"/>
      <c r="K336" s="47"/>
      <c r="L336" s="47"/>
      <c r="M336" s="47"/>
      <c r="N336" s="47"/>
      <c r="O336" s="47"/>
      <c r="P336" s="47"/>
      <c r="Q336" s="80"/>
      <c r="R336" s="80"/>
      <c r="S336" s="80"/>
      <c r="T336" s="80"/>
      <c r="U336" s="80"/>
      <c r="V336" s="80"/>
      <c r="W336" s="80"/>
      <c r="X336" s="47"/>
      <c r="Y336" s="47"/>
      <c r="Z336" s="47"/>
      <c r="AA336" s="47"/>
    </row>
    <row r="337" spans="1:27" x14ac:dyDescent="0.25">
      <c r="A337" s="47"/>
      <c r="B337" s="47"/>
      <c r="C337" s="47"/>
      <c r="D337" s="47"/>
      <c r="E337" s="47"/>
      <c r="F337" s="47"/>
      <c r="G337" s="47"/>
      <c r="H337" s="47"/>
      <c r="I337" s="47"/>
      <c r="J337" s="47"/>
      <c r="K337" s="47"/>
      <c r="L337" s="47"/>
      <c r="M337" s="47"/>
      <c r="N337" s="47"/>
      <c r="O337" s="47"/>
      <c r="P337" s="47"/>
      <c r="Q337" s="80"/>
      <c r="R337" s="80"/>
      <c r="S337" s="80"/>
      <c r="T337" s="80"/>
      <c r="U337" s="80"/>
      <c r="V337" s="80"/>
      <c r="W337" s="80"/>
      <c r="X337" s="47"/>
      <c r="Y337" s="47"/>
      <c r="Z337" s="47"/>
      <c r="AA337" s="47"/>
    </row>
    <row r="338" spans="1:27" x14ac:dyDescent="0.25">
      <c r="A338" s="47"/>
      <c r="B338" s="47"/>
      <c r="C338" s="47"/>
      <c r="D338" s="47"/>
      <c r="E338" s="47"/>
      <c r="F338" s="47"/>
      <c r="G338" s="47"/>
      <c r="H338" s="47"/>
      <c r="I338" s="47"/>
      <c r="J338" s="47"/>
      <c r="K338" s="47"/>
      <c r="L338" s="47"/>
      <c r="M338" s="47"/>
      <c r="N338" s="47"/>
      <c r="O338" s="47"/>
      <c r="P338" s="47"/>
      <c r="Q338" s="80"/>
      <c r="R338" s="80"/>
      <c r="S338" s="80"/>
      <c r="T338" s="80"/>
      <c r="U338" s="80"/>
      <c r="V338" s="80"/>
      <c r="W338" s="80"/>
      <c r="X338" s="47"/>
      <c r="Y338" s="47"/>
      <c r="Z338" s="47"/>
      <c r="AA338" s="47"/>
    </row>
    <row r="339" spans="1:27" x14ac:dyDescent="0.25">
      <c r="A339" s="47"/>
      <c r="B339" s="47"/>
      <c r="C339" s="47"/>
      <c r="D339" s="47"/>
      <c r="E339" s="47"/>
      <c r="F339" s="47"/>
      <c r="G339" s="47"/>
      <c r="H339" s="47"/>
      <c r="I339" s="47"/>
      <c r="J339" s="47"/>
      <c r="K339" s="47"/>
      <c r="L339" s="47"/>
      <c r="M339" s="47"/>
      <c r="N339" s="47"/>
      <c r="O339" s="47"/>
      <c r="P339" s="47"/>
      <c r="Q339" s="80"/>
      <c r="R339" s="80"/>
      <c r="S339" s="80"/>
      <c r="T339" s="80"/>
      <c r="U339" s="80"/>
      <c r="V339" s="80"/>
      <c r="W339" s="80"/>
      <c r="X339" s="47"/>
      <c r="Y339" s="47"/>
      <c r="Z339" s="47"/>
      <c r="AA339" s="47"/>
    </row>
    <row r="340" spans="1:27" x14ac:dyDescent="0.25">
      <c r="A340" s="47"/>
      <c r="B340" s="47"/>
      <c r="C340" s="47"/>
      <c r="D340" s="47"/>
      <c r="E340" s="47"/>
      <c r="F340" s="47"/>
      <c r="G340" s="47"/>
      <c r="H340" s="47"/>
      <c r="I340" s="47"/>
      <c r="J340" s="47"/>
      <c r="K340" s="47"/>
      <c r="L340" s="47"/>
      <c r="M340" s="47"/>
      <c r="N340" s="47"/>
      <c r="O340" s="47"/>
      <c r="P340" s="47"/>
      <c r="Q340" s="80"/>
      <c r="R340" s="80"/>
      <c r="S340" s="80"/>
      <c r="T340" s="80"/>
      <c r="U340" s="80"/>
      <c r="V340" s="80"/>
      <c r="W340" s="80"/>
      <c r="X340" s="47"/>
      <c r="Y340" s="47"/>
      <c r="Z340" s="47"/>
      <c r="AA340" s="47"/>
    </row>
    <row r="341" spans="1:27" x14ac:dyDescent="0.25">
      <c r="A341" s="47"/>
      <c r="B341" s="47"/>
      <c r="C341" s="47"/>
      <c r="D341" s="47"/>
      <c r="E341" s="47"/>
      <c r="F341" s="47"/>
      <c r="G341" s="47"/>
      <c r="H341" s="47"/>
      <c r="I341" s="47"/>
      <c r="J341" s="47"/>
      <c r="K341" s="47"/>
      <c r="L341" s="47"/>
      <c r="M341" s="47"/>
      <c r="N341" s="47"/>
      <c r="O341" s="47"/>
      <c r="P341" s="47"/>
      <c r="Q341" s="80"/>
      <c r="R341" s="80"/>
      <c r="S341" s="80"/>
      <c r="T341" s="80"/>
      <c r="U341" s="80"/>
      <c r="V341" s="80"/>
      <c r="W341" s="80"/>
      <c r="X341" s="47"/>
      <c r="Y341" s="47"/>
      <c r="Z341" s="47"/>
      <c r="AA341" s="47"/>
    </row>
    <row r="342" spans="1:27" x14ac:dyDescent="0.25">
      <c r="A342" s="47"/>
      <c r="B342" s="47"/>
      <c r="C342" s="47"/>
      <c r="D342" s="47"/>
      <c r="E342" s="47"/>
      <c r="F342" s="47"/>
      <c r="G342" s="47"/>
      <c r="H342" s="47"/>
      <c r="I342" s="47"/>
      <c r="J342" s="47"/>
      <c r="K342" s="47"/>
      <c r="L342" s="47"/>
      <c r="M342" s="47"/>
      <c r="N342" s="47"/>
      <c r="O342" s="47"/>
      <c r="P342" s="47"/>
      <c r="Q342" s="80"/>
      <c r="R342" s="80"/>
      <c r="S342" s="80"/>
      <c r="T342" s="80"/>
      <c r="U342" s="80"/>
      <c r="V342" s="80"/>
      <c r="W342" s="80"/>
      <c r="X342" s="47"/>
      <c r="Y342" s="47"/>
      <c r="Z342" s="47"/>
      <c r="AA342" s="47"/>
    </row>
    <row r="343" spans="1:27" x14ac:dyDescent="0.25">
      <c r="A343" s="47"/>
      <c r="B343" s="47"/>
      <c r="C343" s="47"/>
      <c r="D343" s="47"/>
      <c r="E343" s="47"/>
      <c r="F343" s="47"/>
      <c r="G343" s="47"/>
      <c r="H343" s="47"/>
      <c r="I343" s="47"/>
      <c r="J343" s="47"/>
      <c r="K343" s="47"/>
      <c r="L343" s="47"/>
      <c r="M343" s="47"/>
      <c r="N343" s="47"/>
      <c r="O343" s="47"/>
      <c r="P343" s="47"/>
      <c r="Q343" s="80"/>
      <c r="R343" s="80"/>
      <c r="S343" s="80"/>
      <c r="T343" s="80"/>
      <c r="U343" s="80"/>
      <c r="V343" s="80"/>
      <c r="W343" s="80"/>
      <c r="X343" s="47"/>
      <c r="Y343" s="47"/>
      <c r="Z343" s="47"/>
      <c r="AA343" s="47"/>
    </row>
    <row r="344" spans="1:27" x14ac:dyDescent="0.25">
      <c r="A344" s="47"/>
      <c r="B344" s="47"/>
      <c r="C344" s="47"/>
      <c r="D344" s="47"/>
      <c r="E344" s="47"/>
      <c r="F344" s="47"/>
      <c r="G344" s="47"/>
      <c r="H344" s="47"/>
      <c r="I344" s="47"/>
      <c r="J344" s="47"/>
      <c r="K344" s="47"/>
      <c r="L344" s="47"/>
      <c r="M344" s="47"/>
      <c r="N344" s="47"/>
      <c r="O344" s="47"/>
      <c r="P344" s="47"/>
      <c r="Q344" s="80"/>
      <c r="R344" s="80"/>
      <c r="S344" s="80"/>
      <c r="T344" s="80"/>
      <c r="U344" s="80"/>
      <c r="V344" s="80"/>
      <c r="W344" s="80"/>
      <c r="X344" s="47"/>
      <c r="Y344" s="47"/>
      <c r="Z344" s="47"/>
      <c r="AA344" s="47"/>
    </row>
    <row r="345" spans="1:27" x14ac:dyDescent="0.25">
      <c r="A345" s="47"/>
      <c r="B345" s="47"/>
      <c r="C345" s="47"/>
      <c r="D345" s="47"/>
      <c r="E345" s="47"/>
      <c r="F345" s="47"/>
      <c r="G345" s="47"/>
      <c r="H345" s="47"/>
      <c r="I345" s="47"/>
      <c r="J345" s="47"/>
      <c r="K345" s="47"/>
      <c r="L345" s="47"/>
      <c r="M345" s="47"/>
      <c r="N345" s="47"/>
      <c r="O345" s="47"/>
      <c r="P345" s="47"/>
      <c r="Q345" s="80"/>
      <c r="R345" s="80"/>
      <c r="S345" s="80"/>
      <c r="T345" s="80"/>
      <c r="U345" s="80"/>
      <c r="V345" s="80"/>
      <c r="W345" s="80"/>
      <c r="X345" s="47"/>
      <c r="Y345" s="47"/>
      <c r="Z345" s="47"/>
      <c r="AA345" s="47"/>
    </row>
    <row r="346" spans="1:27" x14ac:dyDescent="0.25">
      <c r="A346" s="47"/>
      <c r="B346" s="47"/>
      <c r="C346" s="47"/>
      <c r="D346" s="47"/>
      <c r="E346" s="47"/>
      <c r="F346" s="47"/>
      <c r="G346" s="47"/>
      <c r="H346" s="47"/>
      <c r="I346" s="47"/>
      <c r="J346" s="47"/>
      <c r="K346" s="47"/>
      <c r="L346" s="47"/>
      <c r="M346" s="47"/>
      <c r="N346" s="47"/>
      <c r="O346" s="47"/>
      <c r="P346" s="47"/>
      <c r="Q346" s="80"/>
      <c r="R346" s="80"/>
      <c r="S346" s="80"/>
      <c r="T346" s="80"/>
      <c r="U346" s="80"/>
      <c r="V346" s="80"/>
      <c r="W346" s="80"/>
      <c r="X346" s="47"/>
      <c r="Y346" s="47"/>
      <c r="Z346" s="47"/>
      <c r="AA346" s="47"/>
    </row>
    <row r="347" spans="1:27" x14ac:dyDescent="0.25">
      <c r="A347" s="47"/>
      <c r="B347" s="47"/>
      <c r="C347" s="47"/>
      <c r="D347" s="47"/>
      <c r="E347" s="47"/>
      <c r="F347" s="47"/>
      <c r="G347" s="47"/>
      <c r="H347" s="47"/>
      <c r="I347" s="47"/>
      <c r="J347" s="47"/>
      <c r="K347" s="47"/>
      <c r="L347" s="47"/>
      <c r="M347" s="47"/>
      <c r="N347" s="47"/>
      <c r="O347" s="47"/>
      <c r="P347" s="47"/>
      <c r="Q347" s="80"/>
      <c r="R347" s="80"/>
      <c r="S347" s="80"/>
      <c r="T347" s="80"/>
      <c r="U347" s="80"/>
      <c r="V347" s="80"/>
      <c r="W347" s="80"/>
      <c r="X347" s="47"/>
      <c r="Y347" s="47"/>
      <c r="Z347" s="47"/>
      <c r="AA347" s="47"/>
    </row>
    <row r="348" spans="1:27" x14ac:dyDescent="0.25">
      <c r="A348" s="47"/>
      <c r="B348" s="47"/>
      <c r="C348" s="47"/>
      <c r="D348" s="47"/>
      <c r="E348" s="47"/>
      <c r="F348" s="47"/>
      <c r="G348" s="47"/>
      <c r="H348" s="47"/>
      <c r="I348" s="47"/>
      <c r="J348" s="47"/>
      <c r="K348" s="47"/>
      <c r="L348" s="47"/>
      <c r="M348" s="47"/>
      <c r="N348" s="47"/>
      <c r="O348" s="47"/>
      <c r="P348" s="47"/>
      <c r="Q348" s="80"/>
      <c r="R348" s="80"/>
      <c r="S348" s="80"/>
      <c r="T348" s="80"/>
      <c r="U348" s="80"/>
      <c r="V348" s="80"/>
      <c r="W348" s="80"/>
      <c r="X348" s="47"/>
      <c r="Y348" s="47"/>
      <c r="Z348" s="47"/>
      <c r="AA348" s="47"/>
    </row>
    <row r="349" spans="1:27" x14ac:dyDescent="0.25">
      <c r="A349" s="47"/>
      <c r="B349" s="47"/>
      <c r="C349" s="47"/>
      <c r="D349" s="47"/>
      <c r="E349" s="47"/>
      <c r="F349" s="47"/>
      <c r="G349" s="47"/>
      <c r="H349" s="47"/>
      <c r="I349" s="47"/>
      <c r="J349" s="47"/>
      <c r="K349" s="47"/>
      <c r="L349" s="47"/>
      <c r="M349" s="47"/>
      <c r="N349" s="47"/>
      <c r="O349" s="47"/>
      <c r="P349" s="47"/>
      <c r="Q349" s="80"/>
      <c r="R349" s="80"/>
      <c r="S349" s="80"/>
      <c r="T349" s="80"/>
      <c r="U349" s="80"/>
      <c r="V349" s="80"/>
      <c r="W349" s="80"/>
      <c r="X349" s="47"/>
      <c r="Y349" s="47"/>
      <c r="Z349" s="47"/>
      <c r="AA349" s="47"/>
    </row>
    <row r="350" spans="1:27" x14ac:dyDescent="0.25">
      <c r="A350" s="47"/>
      <c r="B350" s="47"/>
      <c r="C350" s="47"/>
      <c r="D350" s="47"/>
      <c r="E350" s="47"/>
      <c r="F350" s="47"/>
      <c r="G350" s="47"/>
      <c r="H350" s="47"/>
      <c r="I350" s="47"/>
      <c r="J350" s="47"/>
      <c r="K350" s="47"/>
      <c r="L350" s="47"/>
      <c r="M350" s="47"/>
      <c r="N350" s="47"/>
      <c r="O350" s="47"/>
      <c r="P350" s="47"/>
      <c r="Q350" s="80"/>
      <c r="R350" s="80"/>
      <c r="S350" s="80"/>
      <c r="T350" s="80"/>
      <c r="U350" s="80"/>
      <c r="V350" s="80"/>
      <c r="W350" s="80"/>
      <c r="X350" s="47"/>
      <c r="Y350" s="47"/>
      <c r="Z350" s="47"/>
      <c r="AA350" s="47"/>
    </row>
    <row r="351" spans="1:27" x14ac:dyDescent="0.25">
      <c r="A351" s="47"/>
      <c r="B351" s="47"/>
      <c r="C351" s="47"/>
      <c r="D351" s="47"/>
      <c r="E351" s="47"/>
      <c r="F351" s="47"/>
      <c r="G351" s="47"/>
      <c r="H351" s="47"/>
      <c r="I351" s="47"/>
      <c r="J351" s="47"/>
      <c r="K351" s="47"/>
      <c r="L351" s="47"/>
      <c r="M351" s="47"/>
      <c r="N351" s="47"/>
      <c r="O351" s="47"/>
      <c r="P351" s="47"/>
      <c r="Q351" s="80"/>
      <c r="R351" s="80"/>
      <c r="S351" s="80"/>
      <c r="T351" s="80"/>
      <c r="U351" s="80"/>
      <c r="V351" s="80"/>
      <c r="W351" s="80"/>
      <c r="X351" s="47"/>
      <c r="Y351" s="47"/>
      <c r="Z351" s="47"/>
      <c r="AA351" s="47"/>
    </row>
    <row r="352" spans="1:27" x14ac:dyDescent="0.25">
      <c r="A352" s="47"/>
      <c r="B352" s="47"/>
      <c r="C352" s="47"/>
      <c r="D352" s="47"/>
      <c r="E352" s="47"/>
      <c r="F352" s="47"/>
      <c r="G352" s="47"/>
      <c r="H352" s="47"/>
      <c r="I352" s="47"/>
      <c r="J352" s="47"/>
      <c r="K352" s="47"/>
      <c r="L352" s="47"/>
      <c r="M352" s="47"/>
      <c r="N352" s="47"/>
      <c r="O352" s="47"/>
      <c r="P352" s="47"/>
      <c r="Q352" s="80"/>
      <c r="R352" s="80"/>
      <c r="S352" s="80"/>
      <c r="T352" s="80"/>
      <c r="U352" s="80"/>
      <c r="V352" s="80"/>
      <c r="W352" s="80"/>
      <c r="X352" s="47"/>
      <c r="Y352" s="47"/>
      <c r="Z352" s="47"/>
      <c r="AA352" s="47"/>
    </row>
    <row r="353" spans="1:27" x14ac:dyDescent="0.25">
      <c r="A353" s="47"/>
      <c r="B353" s="47"/>
      <c r="C353" s="47"/>
      <c r="D353" s="47"/>
      <c r="E353" s="47"/>
      <c r="F353" s="47"/>
      <c r="G353" s="47"/>
      <c r="H353" s="47"/>
      <c r="I353" s="47"/>
      <c r="J353" s="47"/>
      <c r="K353" s="47"/>
      <c r="L353" s="47"/>
      <c r="M353" s="47"/>
      <c r="N353" s="47"/>
      <c r="O353" s="47"/>
      <c r="P353" s="47"/>
      <c r="Q353" s="80"/>
      <c r="R353" s="80"/>
      <c r="S353" s="80"/>
      <c r="T353" s="80"/>
      <c r="U353" s="80"/>
      <c r="V353" s="80"/>
      <c r="W353" s="80"/>
      <c r="X353" s="47"/>
      <c r="Y353" s="47"/>
      <c r="Z353" s="47"/>
      <c r="AA353" s="47"/>
    </row>
    <row r="354" spans="1:27" x14ac:dyDescent="0.25">
      <c r="A354" s="47"/>
      <c r="B354" s="47"/>
      <c r="C354" s="47"/>
      <c r="D354" s="47"/>
      <c r="E354" s="47"/>
      <c r="F354" s="47"/>
      <c r="G354" s="47"/>
      <c r="H354" s="47"/>
      <c r="I354" s="47"/>
      <c r="J354" s="47"/>
      <c r="K354" s="47"/>
      <c r="L354" s="47"/>
      <c r="M354" s="47"/>
      <c r="N354" s="47"/>
      <c r="O354" s="47"/>
      <c r="P354" s="47"/>
      <c r="Q354" s="80"/>
      <c r="R354" s="80"/>
      <c r="S354" s="80"/>
      <c r="T354" s="80"/>
      <c r="U354" s="80"/>
      <c r="V354" s="80"/>
      <c r="W354" s="80"/>
      <c r="X354" s="47"/>
      <c r="Y354" s="47"/>
      <c r="Z354" s="47"/>
      <c r="AA354" s="47"/>
    </row>
    <row r="355" spans="1:27" x14ac:dyDescent="0.25">
      <c r="A355" s="47"/>
      <c r="B355" s="47"/>
      <c r="C355" s="47"/>
      <c r="D355" s="47"/>
      <c r="E355" s="47"/>
      <c r="F355" s="47"/>
      <c r="G355" s="47"/>
      <c r="H355" s="47"/>
      <c r="I355" s="47"/>
      <c r="J355" s="47"/>
      <c r="K355" s="47"/>
      <c r="L355" s="47"/>
      <c r="M355" s="47"/>
      <c r="N355" s="47"/>
      <c r="O355" s="47"/>
      <c r="P355" s="47"/>
      <c r="Q355" s="80"/>
      <c r="R355" s="80"/>
      <c r="S355" s="80"/>
      <c r="T355" s="80"/>
      <c r="U355" s="80"/>
      <c r="V355" s="80"/>
      <c r="W355" s="80"/>
      <c r="X355" s="47"/>
      <c r="Y355" s="47"/>
      <c r="Z355" s="47"/>
      <c r="AA355" s="47"/>
    </row>
    <row r="356" spans="1:27" x14ac:dyDescent="0.25">
      <c r="A356" s="47"/>
      <c r="B356" s="47"/>
      <c r="C356" s="47"/>
      <c r="D356" s="47"/>
      <c r="E356" s="47"/>
      <c r="F356" s="47"/>
      <c r="G356" s="47"/>
      <c r="H356" s="47"/>
      <c r="I356" s="47"/>
      <c r="J356" s="47"/>
      <c r="K356" s="47"/>
      <c r="L356" s="47"/>
      <c r="M356" s="47"/>
      <c r="N356" s="47"/>
      <c r="O356" s="47"/>
      <c r="P356" s="47"/>
      <c r="Q356" s="80"/>
      <c r="R356" s="80"/>
      <c r="S356" s="80"/>
      <c r="T356" s="80"/>
      <c r="U356" s="80"/>
      <c r="V356" s="80"/>
      <c r="W356" s="80"/>
      <c r="X356" s="47"/>
      <c r="Y356" s="47"/>
      <c r="Z356" s="47"/>
      <c r="AA356" s="47"/>
    </row>
    <row r="357" spans="1:27" x14ac:dyDescent="0.25">
      <c r="A357" s="47"/>
      <c r="B357" s="47"/>
      <c r="C357" s="47"/>
      <c r="D357" s="47"/>
      <c r="E357" s="47"/>
      <c r="F357" s="47"/>
      <c r="G357" s="47"/>
      <c r="H357" s="47"/>
      <c r="I357" s="47"/>
      <c r="J357" s="47"/>
      <c r="K357" s="47"/>
      <c r="L357" s="47"/>
      <c r="M357" s="47"/>
      <c r="N357" s="47"/>
      <c r="O357" s="47"/>
      <c r="P357" s="47"/>
      <c r="Q357" s="80"/>
      <c r="R357" s="80"/>
      <c r="S357" s="80"/>
      <c r="T357" s="80"/>
      <c r="U357" s="80"/>
      <c r="V357" s="80"/>
      <c r="W357" s="80"/>
      <c r="X357" s="47"/>
      <c r="Y357" s="47"/>
      <c r="Z357" s="47"/>
      <c r="AA357" s="47"/>
    </row>
    <row r="358" spans="1:27" x14ac:dyDescent="0.25">
      <c r="A358" s="47"/>
      <c r="B358" s="47"/>
      <c r="C358" s="47"/>
      <c r="D358" s="47"/>
      <c r="E358" s="47"/>
      <c r="F358" s="47"/>
      <c r="G358" s="47"/>
      <c r="H358" s="47"/>
      <c r="I358" s="47"/>
      <c r="J358" s="47"/>
      <c r="K358" s="47"/>
      <c r="L358" s="47"/>
      <c r="M358" s="47"/>
      <c r="N358" s="47"/>
      <c r="O358" s="47"/>
      <c r="P358" s="47"/>
      <c r="Q358" s="80"/>
      <c r="R358" s="80"/>
      <c r="S358" s="80"/>
      <c r="T358" s="80"/>
      <c r="U358" s="80"/>
      <c r="V358" s="80"/>
      <c r="W358" s="80"/>
      <c r="X358" s="47"/>
      <c r="Y358" s="47"/>
      <c r="Z358" s="47"/>
      <c r="AA358" s="47"/>
    </row>
    <row r="359" spans="1:27" x14ac:dyDescent="0.25">
      <c r="A359" s="47"/>
      <c r="B359" s="47"/>
      <c r="C359" s="47"/>
      <c r="D359" s="47"/>
      <c r="E359" s="47"/>
      <c r="F359" s="47"/>
      <c r="G359" s="47"/>
      <c r="H359" s="47"/>
      <c r="I359" s="47"/>
      <c r="J359" s="47"/>
      <c r="K359" s="47"/>
      <c r="L359" s="47"/>
      <c r="M359" s="47"/>
      <c r="N359" s="47"/>
      <c r="O359" s="47"/>
      <c r="P359" s="47"/>
      <c r="Q359" s="80"/>
      <c r="R359" s="80"/>
      <c r="S359" s="80"/>
      <c r="T359" s="80"/>
      <c r="U359" s="80"/>
      <c r="V359" s="80"/>
      <c r="W359" s="80"/>
      <c r="X359" s="47"/>
      <c r="Y359" s="47"/>
      <c r="Z359" s="47"/>
      <c r="AA359" s="47"/>
    </row>
    <row r="360" spans="1:27" x14ac:dyDescent="0.25">
      <c r="A360" s="47"/>
      <c r="B360" s="47"/>
      <c r="C360" s="47"/>
      <c r="D360" s="47"/>
      <c r="E360" s="47"/>
      <c r="F360" s="47"/>
      <c r="G360" s="47"/>
      <c r="H360" s="47"/>
      <c r="I360" s="47"/>
      <c r="J360" s="47"/>
      <c r="K360" s="47"/>
      <c r="L360" s="47"/>
      <c r="M360" s="47"/>
      <c r="N360" s="47"/>
      <c r="O360" s="47"/>
      <c r="P360" s="47"/>
      <c r="Q360" s="80"/>
      <c r="R360" s="80"/>
      <c r="S360" s="80"/>
      <c r="T360" s="80"/>
      <c r="U360" s="80"/>
      <c r="V360" s="80"/>
      <c r="W360" s="80"/>
      <c r="X360" s="47"/>
      <c r="Y360" s="47"/>
      <c r="Z360" s="47"/>
      <c r="AA360" s="47"/>
    </row>
    <row r="361" spans="1:27" x14ac:dyDescent="0.25">
      <c r="A361" s="47"/>
      <c r="B361" s="47"/>
      <c r="C361" s="47"/>
      <c r="D361" s="47"/>
      <c r="E361" s="47"/>
      <c r="F361" s="47"/>
      <c r="G361" s="47"/>
      <c r="H361" s="47"/>
      <c r="I361" s="47"/>
      <c r="J361" s="47"/>
      <c r="K361" s="47"/>
      <c r="L361" s="47"/>
      <c r="M361" s="47"/>
      <c r="N361" s="47"/>
      <c r="O361" s="47"/>
      <c r="P361" s="47"/>
      <c r="Q361" s="80"/>
      <c r="R361" s="80"/>
      <c r="S361" s="80"/>
      <c r="T361" s="80"/>
      <c r="U361" s="80"/>
      <c r="V361" s="80"/>
      <c r="W361" s="80"/>
      <c r="X361" s="47"/>
      <c r="Y361" s="47"/>
      <c r="Z361" s="47"/>
      <c r="AA361" s="47"/>
    </row>
    <row r="362" spans="1:27" x14ac:dyDescent="0.25">
      <c r="A362" s="47"/>
      <c r="B362" s="47"/>
      <c r="C362" s="47"/>
      <c r="D362" s="47"/>
      <c r="E362" s="47"/>
      <c r="F362" s="47"/>
      <c r="G362" s="47"/>
      <c r="H362" s="47"/>
      <c r="I362" s="47"/>
      <c r="J362" s="47"/>
      <c r="K362" s="47"/>
      <c r="L362" s="47"/>
      <c r="M362" s="47"/>
      <c r="N362" s="47"/>
      <c r="O362" s="47"/>
      <c r="P362" s="47"/>
      <c r="Q362" s="80"/>
      <c r="R362" s="80"/>
      <c r="S362" s="80"/>
      <c r="T362" s="80"/>
      <c r="U362" s="80"/>
      <c r="V362" s="80"/>
      <c r="W362" s="80"/>
      <c r="X362" s="47"/>
      <c r="Y362" s="47"/>
      <c r="Z362" s="47"/>
      <c r="AA362" s="47"/>
    </row>
    <row r="363" spans="1:27" x14ac:dyDescent="0.25">
      <c r="A363" s="47"/>
      <c r="B363" s="47"/>
      <c r="C363" s="47"/>
      <c r="D363" s="47"/>
      <c r="E363" s="47"/>
      <c r="F363" s="47"/>
      <c r="G363" s="47"/>
      <c r="H363" s="47"/>
      <c r="I363" s="47"/>
      <c r="J363" s="47"/>
      <c r="K363" s="47"/>
      <c r="L363" s="47"/>
      <c r="M363" s="47"/>
      <c r="N363" s="47"/>
      <c r="O363" s="47"/>
      <c r="P363" s="47"/>
      <c r="Q363" s="80"/>
      <c r="R363" s="80"/>
      <c r="S363" s="80"/>
      <c r="T363" s="80"/>
      <c r="U363" s="80"/>
      <c r="V363" s="80"/>
      <c r="W363" s="80"/>
      <c r="X363" s="47"/>
      <c r="Y363" s="47"/>
      <c r="Z363" s="47"/>
      <c r="AA363" s="47"/>
    </row>
    <row r="364" spans="1:27" x14ac:dyDescent="0.25">
      <c r="A364" s="47"/>
      <c r="B364" s="47"/>
      <c r="C364" s="47"/>
      <c r="D364" s="47"/>
      <c r="E364" s="47"/>
      <c r="F364" s="47"/>
      <c r="G364" s="47"/>
      <c r="H364" s="47"/>
      <c r="I364" s="47"/>
      <c r="J364" s="47"/>
      <c r="K364" s="47"/>
      <c r="L364" s="47"/>
      <c r="M364" s="47"/>
      <c r="N364" s="47"/>
      <c r="O364" s="47"/>
      <c r="P364" s="47"/>
      <c r="Q364" s="80"/>
      <c r="R364" s="80"/>
      <c r="S364" s="80"/>
      <c r="T364" s="80"/>
      <c r="U364" s="80"/>
      <c r="V364" s="80"/>
      <c r="W364" s="80"/>
      <c r="X364" s="47"/>
      <c r="Y364" s="47"/>
      <c r="Z364" s="47"/>
      <c r="AA364" s="47"/>
    </row>
    <row r="365" spans="1:27" x14ac:dyDescent="0.25">
      <c r="A365" s="47"/>
      <c r="B365" s="47"/>
      <c r="C365" s="47"/>
      <c r="D365" s="47"/>
      <c r="E365" s="47"/>
      <c r="F365" s="47"/>
      <c r="G365" s="47"/>
      <c r="H365" s="47"/>
      <c r="I365" s="47"/>
      <c r="J365" s="47"/>
      <c r="K365" s="47"/>
      <c r="L365" s="47"/>
      <c r="M365" s="47"/>
      <c r="N365" s="47"/>
      <c r="O365" s="47"/>
      <c r="P365" s="47"/>
      <c r="Q365" s="80"/>
      <c r="R365" s="80"/>
      <c r="S365" s="80"/>
      <c r="T365" s="80"/>
      <c r="U365" s="80"/>
      <c r="V365" s="80"/>
      <c r="W365" s="80"/>
      <c r="X365" s="47"/>
      <c r="Y365" s="47"/>
      <c r="Z365" s="47"/>
      <c r="AA365" s="47"/>
    </row>
    <row r="366" spans="1:27" x14ac:dyDescent="0.25">
      <c r="A366" s="47"/>
      <c r="B366" s="47"/>
      <c r="C366" s="47"/>
      <c r="D366" s="47"/>
      <c r="E366" s="47"/>
      <c r="F366" s="47"/>
      <c r="G366" s="47"/>
      <c r="H366" s="47"/>
      <c r="I366" s="47"/>
      <c r="J366" s="47"/>
      <c r="K366" s="47"/>
      <c r="L366" s="47"/>
      <c r="M366" s="47"/>
      <c r="N366" s="47"/>
      <c r="O366" s="47"/>
      <c r="P366" s="47"/>
      <c r="Q366" s="80"/>
      <c r="R366" s="80"/>
      <c r="S366" s="80"/>
      <c r="T366" s="80"/>
      <c r="U366" s="80"/>
      <c r="V366" s="80"/>
      <c r="W366" s="80"/>
      <c r="X366" s="47"/>
      <c r="Y366" s="47"/>
      <c r="Z366" s="47"/>
      <c r="AA366" s="47"/>
    </row>
    <row r="367" spans="1:27" x14ac:dyDescent="0.25">
      <c r="A367" s="47"/>
      <c r="B367" s="47"/>
      <c r="C367" s="47"/>
      <c r="D367" s="47"/>
      <c r="E367" s="47"/>
      <c r="F367" s="47"/>
      <c r="G367" s="47"/>
      <c r="H367" s="47"/>
      <c r="I367" s="47"/>
      <c r="J367" s="47"/>
      <c r="K367" s="47"/>
      <c r="L367" s="47"/>
      <c r="M367" s="47"/>
      <c r="N367" s="47"/>
      <c r="O367" s="47"/>
      <c r="P367" s="47"/>
      <c r="Q367" s="80"/>
      <c r="R367" s="80"/>
      <c r="S367" s="80"/>
      <c r="T367" s="80"/>
      <c r="U367" s="80"/>
      <c r="V367" s="80"/>
      <c r="W367" s="80"/>
      <c r="X367" s="47"/>
      <c r="Y367" s="47"/>
      <c r="Z367" s="47"/>
      <c r="AA367" s="47"/>
    </row>
    <row r="368" spans="1:27" x14ac:dyDescent="0.25">
      <c r="A368" s="47"/>
      <c r="B368" s="47"/>
      <c r="C368" s="47"/>
      <c r="D368" s="47"/>
      <c r="E368" s="47"/>
      <c r="F368" s="47"/>
      <c r="G368" s="47"/>
      <c r="H368" s="47"/>
      <c r="I368" s="47"/>
      <c r="J368" s="47"/>
      <c r="K368" s="47"/>
      <c r="L368" s="47"/>
      <c r="M368" s="47"/>
      <c r="N368" s="47"/>
      <c r="O368" s="47"/>
      <c r="P368" s="47"/>
      <c r="Q368" s="80"/>
      <c r="R368" s="80"/>
      <c r="S368" s="80"/>
      <c r="T368" s="80"/>
      <c r="U368" s="80"/>
      <c r="V368" s="80"/>
      <c r="W368" s="80"/>
      <c r="X368" s="47"/>
      <c r="Y368" s="47"/>
      <c r="Z368" s="47"/>
      <c r="AA368" s="47"/>
    </row>
    <row r="369" spans="1:27" x14ac:dyDescent="0.25">
      <c r="A369" s="47"/>
      <c r="B369" s="47"/>
      <c r="C369" s="47"/>
      <c r="D369" s="47"/>
      <c r="E369" s="47"/>
      <c r="F369" s="47"/>
      <c r="G369" s="47"/>
      <c r="H369" s="47"/>
      <c r="I369" s="47"/>
      <c r="J369" s="47"/>
      <c r="K369" s="47"/>
      <c r="L369" s="47"/>
      <c r="M369" s="47"/>
      <c r="N369" s="47"/>
      <c r="O369" s="47"/>
      <c r="P369" s="47"/>
      <c r="Q369" s="80"/>
      <c r="R369" s="80"/>
      <c r="S369" s="80"/>
      <c r="T369" s="80"/>
      <c r="U369" s="80"/>
      <c r="V369" s="80"/>
      <c r="W369" s="80"/>
      <c r="X369" s="47"/>
      <c r="Y369" s="47"/>
      <c r="Z369" s="47"/>
      <c r="AA369" s="47"/>
    </row>
    <row r="370" spans="1:27" x14ac:dyDescent="0.25">
      <c r="A370" s="47"/>
      <c r="B370" s="47"/>
      <c r="C370" s="47"/>
      <c r="D370" s="47"/>
      <c r="E370" s="47"/>
      <c r="F370" s="47"/>
      <c r="G370" s="47"/>
      <c r="H370" s="47"/>
      <c r="I370" s="47"/>
      <c r="J370" s="47"/>
      <c r="K370" s="47"/>
      <c r="L370" s="47"/>
      <c r="M370" s="47"/>
      <c r="N370" s="47"/>
      <c r="O370" s="47"/>
      <c r="P370" s="47"/>
      <c r="Q370" s="80"/>
      <c r="R370" s="80"/>
      <c r="S370" s="80"/>
      <c r="T370" s="80"/>
      <c r="U370" s="80"/>
      <c r="V370" s="80"/>
      <c r="W370" s="80"/>
      <c r="X370" s="47"/>
      <c r="Y370" s="47"/>
      <c r="Z370" s="47"/>
      <c r="AA370" s="47"/>
    </row>
    <row r="371" spans="1:27" x14ac:dyDescent="0.25">
      <c r="A371" s="47"/>
      <c r="B371" s="47"/>
      <c r="C371" s="47"/>
      <c r="D371" s="47"/>
      <c r="E371" s="47"/>
      <c r="F371" s="47"/>
      <c r="G371" s="47"/>
      <c r="H371" s="47"/>
      <c r="I371" s="47"/>
      <c r="J371" s="47"/>
      <c r="K371" s="47"/>
      <c r="L371" s="47"/>
      <c r="M371" s="47"/>
      <c r="N371" s="47"/>
      <c r="O371" s="47"/>
      <c r="P371" s="47"/>
      <c r="Q371" s="80"/>
      <c r="R371" s="80"/>
      <c r="S371" s="80"/>
      <c r="T371" s="80"/>
      <c r="U371" s="80"/>
      <c r="V371" s="80"/>
      <c r="W371" s="80"/>
      <c r="X371" s="47"/>
      <c r="Y371" s="47"/>
      <c r="Z371" s="47"/>
      <c r="AA371" s="47"/>
    </row>
    <row r="372" spans="1:27" x14ac:dyDescent="0.25">
      <c r="A372" s="47"/>
      <c r="B372" s="47"/>
      <c r="C372" s="47"/>
      <c r="D372" s="47"/>
      <c r="E372" s="47"/>
      <c r="F372" s="47"/>
      <c r="G372" s="47"/>
      <c r="H372" s="47"/>
      <c r="I372" s="47"/>
      <c r="J372" s="47"/>
      <c r="K372" s="47"/>
      <c r="L372" s="47"/>
      <c r="M372" s="47"/>
      <c r="N372" s="47"/>
      <c r="O372" s="47"/>
      <c r="P372" s="47"/>
      <c r="Q372" s="80"/>
      <c r="R372" s="80"/>
      <c r="S372" s="80"/>
      <c r="T372" s="80"/>
      <c r="U372" s="80"/>
      <c r="V372" s="80"/>
      <c r="W372" s="80"/>
      <c r="X372" s="47"/>
      <c r="Y372" s="47"/>
      <c r="Z372" s="47"/>
      <c r="AA372" s="47"/>
    </row>
    <row r="373" spans="1:27" x14ac:dyDescent="0.25">
      <c r="A373" s="47"/>
      <c r="B373" s="47"/>
      <c r="C373" s="47"/>
      <c r="D373" s="47"/>
      <c r="E373" s="47"/>
      <c r="F373" s="47"/>
      <c r="G373" s="47"/>
      <c r="H373" s="47"/>
      <c r="I373" s="47"/>
      <c r="J373" s="47"/>
      <c r="K373" s="47"/>
      <c r="L373" s="47"/>
      <c r="M373" s="47"/>
      <c r="N373" s="47"/>
      <c r="O373" s="47"/>
      <c r="P373" s="47"/>
      <c r="Q373" s="80"/>
      <c r="R373" s="80"/>
      <c r="S373" s="80"/>
      <c r="T373" s="80"/>
      <c r="U373" s="80"/>
      <c r="V373" s="80"/>
      <c r="W373" s="80"/>
      <c r="X373" s="47"/>
      <c r="Y373" s="47"/>
      <c r="Z373" s="47"/>
      <c r="AA373" s="47"/>
    </row>
    <row r="374" spans="1:27" x14ac:dyDescent="0.25">
      <c r="A374" s="47"/>
      <c r="B374" s="47"/>
      <c r="C374" s="47"/>
      <c r="D374" s="47"/>
      <c r="E374" s="47"/>
      <c r="F374" s="47"/>
      <c r="G374" s="47"/>
      <c r="H374" s="47"/>
      <c r="I374" s="47"/>
      <c r="J374" s="47"/>
      <c r="K374" s="47"/>
      <c r="L374" s="47"/>
      <c r="M374" s="47"/>
      <c r="N374" s="47"/>
      <c r="O374" s="47"/>
      <c r="P374" s="47"/>
      <c r="Q374" s="80"/>
      <c r="R374" s="80"/>
      <c r="S374" s="80"/>
      <c r="T374" s="80"/>
      <c r="U374" s="80"/>
      <c r="V374" s="80"/>
      <c r="W374" s="80"/>
      <c r="X374" s="47"/>
      <c r="Y374" s="47"/>
      <c r="Z374" s="47"/>
      <c r="AA374" s="47"/>
    </row>
    <row r="375" spans="1:27" x14ac:dyDescent="0.25">
      <c r="A375" s="47"/>
      <c r="B375" s="47"/>
      <c r="C375" s="47"/>
      <c r="D375" s="47"/>
      <c r="E375" s="47"/>
      <c r="F375" s="47"/>
      <c r="G375" s="47"/>
      <c r="H375" s="47"/>
      <c r="I375" s="47"/>
      <c r="J375" s="47"/>
      <c r="K375" s="47"/>
      <c r="L375" s="47"/>
      <c r="M375" s="47"/>
      <c r="N375" s="47"/>
      <c r="O375" s="47"/>
      <c r="P375" s="47"/>
      <c r="Q375" s="80"/>
      <c r="R375" s="80"/>
      <c r="S375" s="80"/>
      <c r="T375" s="80"/>
      <c r="U375" s="80"/>
      <c r="V375" s="80"/>
      <c r="W375" s="80"/>
      <c r="X375" s="47"/>
      <c r="Y375" s="47"/>
      <c r="Z375" s="47"/>
      <c r="AA375" s="47"/>
    </row>
    <row r="376" spans="1:27" x14ac:dyDescent="0.25">
      <c r="A376" s="47"/>
      <c r="B376" s="47"/>
      <c r="C376" s="47"/>
      <c r="D376" s="47"/>
      <c r="E376" s="47"/>
      <c r="F376" s="47"/>
      <c r="G376" s="47"/>
      <c r="H376" s="47"/>
      <c r="I376" s="47"/>
      <c r="J376" s="47"/>
      <c r="K376" s="47"/>
      <c r="L376" s="47"/>
      <c r="M376" s="47"/>
      <c r="N376" s="47"/>
      <c r="O376" s="47"/>
      <c r="P376" s="47"/>
      <c r="Q376" s="80"/>
      <c r="R376" s="80"/>
      <c r="S376" s="80"/>
      <c r="T376" s="80"/>
      <c r="U376" s="80"/>
      <c r="V376" s="80"/>
      <c r="W376" s="80"/>
      <c r="X376" s="47"/>
      <c r="Y376" s="47"/>
      <c r="Z376" s="47"/>
      <c r="AA376" s="47"/>
    </row>
    <row r="377" spans="1:27" x14ac:dyDescent="0.25">
      <c r="A377" s="47"/>
      <c r="B377" s="47"/>
      <c r="C377" s="47"/>
      <c r="D377" s="47"/>
      <c r="E377" s="47"/>
      <c r="F377" s="47"/>
      <c r="G377" s="47"/>
      <c r="H377" s="47"/>
      <c r="I377" s="47"/>
      <c r="J377" s="47"/>
      <c r="K377" s="47"/>
      <c r="L377" s="47"/>
      <c r="M377" s="47"/>
      <c r="N377" s="47"/>
      <c r="O377" s="47"/>
      <c r="P377" s="47"/>
      <c r="Q377" s="80"/>
      <c r="R377" s="80"/>
      <c r="S377" s="80"/>
      <c r="T377" s="80"/>
      <c r="U377" s="80"/>
      <c r="V377" s="80"/>
      <c r="W377" s="80"/>
      <c r="X377" s="47"/>
      <c r="Y377" s="47"/>
      <c r="Z377" s="47"/>
      <c r="AA377" s="47"/>
    </row>
    <row r="378" spans="1:27" x14ac:dyDescent="0.25">
      <c r="A378" s="47"/>
      <c r="B378" s="47"/>
      <c r="C378" s="47"/>
      <c r="D378" s="47"/>
      <c r="E378" s="47"/>
      <c r="F378" s="47"/>
      <c r="G378" s="47"/>
      <c r="H378" s="47"/>
      <c r="I378" s="47"/>
      <c r="J378" s="47"/>
      <c r="K378" s="47"/>
      <c r="L378" s="47"/>
      <c r="M378" s="47"/>
      <c r="N378" s="47"/>
      <c r="O378" s="47"/>
      <c r="P378" s="47"/>
      <c r="Q378" s="80"/>
      <c r="R378" s="80"/>
      <c r="S378" s="80"/>
      <c r="T378" s="80"/>
      <c r="U378" s="80"/>
      <c r="V378" s="80"/>
      <c r="W378" s="80"/>
      <c r="X378" s="47"/>
      <c r="Y378" s="47"/>
      <c r="Z378" s="47"/>
      <c r="AA378" s="47"/>
    </row>
  </sheetData>
  <autoFilter ref="A2:AA179">
    <filterColumn colId="11">
      <filters>
        <filter val="Skoda"/>
      </filters>
    </filterColumn>
  </autoFilter>
  <mergeCells count="2167">
    <mergeCell ref="Z178:Z179"/>
    <mergeCell ref="AA178:AA179"/>
    <mergeCell ref="S178:S179"/>
    <mergeCell ref="T178:T179"/>
    <mergeCell ref="U178:U179"/>
    <mergeCell ref="V178:V179"/>
    <mergeCell ref="W178:W179"/>
    <mergeCell ref="X178:X179"/>
    <mergeCell ref="M178:M179"/>
    <mergeCell ref="N178:N179"/>
    <mergeCell ref="O178:O179"/>
    <mergeCell ref="P178:P179"/>
    <mergeCell ref="Q178:Q179"/>
    <mergeCell ref="R178:R179"/>
    <mergeCell ref="G178:G179"/>
    <mergeCell ref="H178:H179"/>
    <mergeCell ref="I178:I179"/>
    <mergeCell ref="J178:J179"/>
    <mergeCell ref="K178:K179"/>
    <mergeCell ref="L178:L179"/>
    <mergeCell ref="Z176:Z177"/>
    <mergeCell ref="AA176:AA177"/>
    <mergeCell ref="A178:A179"/>
    <mergeCell ref="B178:B179"/>
    <mergeCell ref="C178:C179"/>
    <mergeCell ref="E178:E179"/>
    <mergeCell ref="F178:F179"/>
    <mergeCell ref="T176:T177"/>
    <mergeCell ref="U176:U177"/>
    <mergeCell ref="V176:V177"/>
    <mergeCell ref="W176:W177"/>
    <mergeCell ref="X176:X177"/>
    <mergeCell ref="Y176:Y177"/>
    <mergeCell ref="N176:N177"/>
    <mergeCell ref="O176:O177"/>
    <mergeCell ref="P176:P177"/>
    <mergeCell ref="Q176:Q177"/>
    <mergeCell ref="R176:R177"/>
    <mergeCell ref="S176:S177"/>
    <mergeCell ref="H176:H177"/>
    <mergeCell ref="I176:I177"/>
    <mergeCell ref="J176:J177"/>
    <mergeCell ref="K176:K177"/>
    <mergeCell ref="L176:L177"/>
    <mergeCell ref="M176:M177"/>
    <mergeCell ref="A176:A177"/>
    <mergeCell ref="B176:B177"/>
    <mergeCell ref="C176:C177"/>
    <mergeCell ref="E176:E177"/>
    <mergeCell ref="F176:F177"/>
    <mergeCell ref="G176:G177"/>
    <mergeCell ref="Y178:Y179"/>
    <mergeCell ref="Z174:Z175"/>
    <mergeCell ref="AA174:AA175"/>
    <mergeCell ref="S174:S175"/>
    <mergeCell ref="T174:T175"/>
    <mergeCell ref="U174:U175"/>
    <mergeCell ref="V174:V175"/>
    <mergeCell ref="W174:W175"/>
    <mergeCell ref="X174:X175"/>
    <mergeCell ref="M174:M175"/>
    <mergeCell ref="N174:N175"/>
    <mergeCell ref="O174:O175"/>
    <mergeCell ref="P174:P175"/>
    <mergeCell ref="Q174:Q175"/>
    <mergeCell ref="R174:R175"/>
    <mergeCell ref="G174:G175"/>
    <mergeCell ref="H174:H175"/>
    <mergeCell ref="I174:I175"/>
    <mergeCell ref="J174:J175"/>
    <mergeCell ref="K174:K175"/>
    <mergeCell ref="L174:L175"/>
    <mergeCell ref="Z172:Z173"/>
    <mergeCell ref="AA172:AA173"/>
    <mergeCell ref="A174:A175"/>
    <mergeCell ref="B174:B175"/>
    <mergeCell ref="C174:C175"/>
    <mergeCell ref="E174:E175"/>
    <mergeCell ref="F174:F175"/>
    <mergeCell ref="T172:T173"/>
    <mergeCell ref="U172:U173"/>
    <mergeCell ref="V172:V173"/>
    <mergeCell ref="W172:W173"/>
    <mergeCell ref="X172:X173"/>
    <mergeCell ref="Y172:Y173"/>
    <mergeCell ref="N172:N173"/>
    <mergeCell ref="O172:O173"/>
    <mergeCell ref="P172:P173"/>
    <mergeCell ref="Q172:Q173"/>
    <mergeCell ref="R172:R173"/>
    <mergeCell ref="S172:S173"/>
    <mergeCell ref="H172:H173"/>
    <mergeCell ref="I172:I173"/>
    <mergeCell ref="J172:J173"/>
    <mergeCell ref="K172:K173"/>
    <mergeCell ref="L172:L173"/>
    <mergeCell ref="M172:M173"/>
    <mergeCell ref="A172:A173"/>
    <mergeCell ref="B172:B173"/>
    <mergeCell ref="C172:C173"/>
    <mergeCell ref="E172:E173"/>
    <mergeCell ref="F172:F173"/>
    <mergeCell ref="G172:G173"/>
    <mergeCell ref="Y174:Y175"/>
    <mergeCell ref="Z170:Z171"/>
    <mergeCell ref="AA170:AA171"/>
    <mergeCell ref="S170:S171"/>
    <mergeCell ref="T170:T171"/>
    <mergeCell ref="U170:U171"/>
    <mergeCell ref="V170:V171"/>
    <mergeCell ref="W170:W171"/>
    <mergeCell ref="X170:X171"/>
    <mergeCell ref="M170:M171"/>
    <mergeCell ref="N170:N171"/>
    <mergeCell ref="O170:O171"/>
    <mergeCell ref="P170:P171"/>
    <mergeCell ref="Q170:Q171"/>
    <mergeCell ref="R170:R171"/>
    <mergeCell ref="G170:G171"/>
    <mergeCell ref="H170:H171"/>
    <mergeCell ref="I170:I171"/>
    <mergeCell ref="J170:J171"/>
    <mergeCell ref="K170:K171"/>
    <mergeCell ref="L170:L171"/>
    <mergeCell ref="Z168:Z169"/>
    <mergeCell ref="AA168:AA169"/>
    <mergeCell ref="A170:A171"/>
    <mergeCell ref="B170:B171"/>
    <mergeCell ref="C170:C171"/>
    <mergeCell ref="E170:E171"/>
    <mergeCell ref="F170:F171"/>
    <mergeCell ref="T168:T169"/>
    <mergeCell ref="U168:U169"/>
    <mergeCell ref="V168:V169"/>
    <mergeCell ref="W168:W169"/>
    <mergeCell ref="X168:X169"/>
    <mergeCell ref="Y168:Y169"/>
    <mergeCell ref="N168:N169"/>
    <mergeCell ref="O168:O169"/>
    <mergeCell ref="P168:P169"/>
    <mergeCell ref="Q168:Q169"/>
    <mergeCell ref="R168:R169"/>
    <mergeCell ref="S168:S169"/>
    <mergeCell ref="H168:H169"/>
    <mergeCell ref="I168:I169"/>
    <mergeCell ref="J168:J169"/>
    <mergeCell ref="K168:K169"/>
    <mergeCell ref="L168:L169"/>
    <mergeCell ref="M168:M169"/>
    <mergeCell ref="A168:A169"/>
    <mergeCell ref="B168:B169"/>
    <mergeCell ref="C168:C169"/>
    <mergeCell ref="E168:E169"/>
    <mergeCell ref="F168:F169"/>
    <mergeCell ref="G168:G169"/>
    <mergeCell ref="Y170:Y171"/>
    <mergeCell ref="Z166:Z167"/>
    <mergeCell ref="AA166:AA167"/>
    <mergeCell ref="S166:S167"/>
    <mergeCell ref="T166:T167"/>
    <mergeCell ref="U166:U167"/>
    <mergeCell ref="V166:V167"/>
    <mergeCell ref="W166:W167"/>
    <mergeCell ref="X166:X167"/>
    <mergeCell ref="M166:M167"/>
    <mergeCell ref="N166:N167"/>
    <mergeCell ref="O166:O167"/>
    <mergeCell ref="P166:P167"/>
    <mergeCell ref="Q166:Q167"/>
    <mergeCell ref="R166:R167"/>
    <mergeCell ref="G166:G167"/>
    <mergeCell ref="H166:H167"/>
    <mergeCell ref="I166:I167"/>
    <mergeCell ref="J166:J167"/>
    <mergeCell ref="K166:K167"/>
    <mergeCell ref="L166:L167"/>
    <mergeCell ref="Z164:Z165"/>
    <mergeCell ref="AA164:AA165"/>
    <mergeCell ref="A166:A167"/>
    <mergeCell ref="B166:B167"/>
    <mergeCell ref="C166:C167"/>
    <mergeCell ref="E166:E167"/>
    <mergeCell ref="F166:F167"/>
    <mergeCell ref="T164:T165"/>
    <mergeCell ref="U164:U165"/>
    <mergeCell ref="V164:V165"/>
    <mergeCell ref="W164:W165"/>
    <mergeCell ref="X164:X165"/>
    <mergeCell ref="Y164:Y165"/>
    <mergeCell ref="N164:N165"/>
    <mergeCell ref="O164:O165"/>
    <mergeCell ref="P164:P165"/>
    <mergeCell ref="Q164:Q165"/>
    <mergeCell ref="R164:R165"/>
    <mergeCell ref="S164:S165"/>
    <mergeCell ref="H164:H165"/>
    <mergeCell ref="I164:I165"/>
    <mergeCell ref="J164:J165"/>
    <mergeCell ref="K164:K165"/>
    <mergeCell ref="L164:L165"/>
    <mergeCell ref="M164:M165"/>
    <mergeCell ref="A164:A165"/>
    <mergeCell ref="B164:B165"/>
    <mergeCell ref="C164:C165"/>
    <mergeCell ref="E164:E165"/>
    <mergeCell ref="F164:F165"/>
    <mergeCell ref="G164:G165"/>
    <mergeCell ref="Y166:Y167"/>
    <mergeCell ref="G160:G161"/>
    <mergeCell ref="Y162:Y163"/>
    <mergeCell ref="Z162:Z163"/>
    <mergeCell ref="AA162:AA163"/>
    <mergeCell ref="S162:S163"/>
    <mergeCell ref="T162:T163"/>
    <mergeCell ref="U162:U163"/>
    <mergeCell ref="V162:V163"/>
    <mergeCell ref="W162:W163"/>
    <mergeCell ref="X162:X163"/>
    <mergeCell ref="M162:M163"/>
    <mergeCell ref="N162:N163"/>
    <mergeCell ref="O162:O163"/>
    <mergeCell ref="P162:P163"/>
    <mergeCell ref="Q162:Q163"/>
    <mergeCell ref="R162:R163"/>
    <mergeCell ref="G162:G163"/>
    <mergeCell ref="H162:H163"/>
    <mergeCell ref="I162:I163"/>
    <mergeCell ref="J162:J163"/>
    <mergeCell ref="K162:K163"/>
    <mergeCell ref="L162:L163"/>
    <mergeCell ref="K158:K159"/>
    <mergeCell ref="L158:L159"/>
    <mergeCell ref="Z160:Z161"/>
    <mergeCell ref="AA160:AA161"/>
    <mergeCell ref="A162:A163"/>
    <mergeCell ref="B162:B163"/>
    <mergeCell ref="C162:C163"/>
    <mergeCell ref="E162:E163"/>
    <mergeCell ref="F162:F163"/>
    <mergeCell ref="T160:T161"/>
    <mergeCell ref="U160:U161"/>
    <mergeCell ref="V160:V161"/>
    <mergeCell ref="W160:W161"/>
    <mergeCell ref="X160:X161"/>
    <mergeCell ref="Y160:Y161"/>
    <mergeCell ref="N160:N161"/>
    <mergeCell ref="O160:O161"/>
    <mergeCell ref="P160:P161"/>
    <mergeCell ref="Q160:Q161"/>
    <mergeCell ref="R160:R161"/>
    <mergeCell ref="S160:S161"/>
    <mergeCell ref="H160:H161"/>
    <mergeCell ref="I160:I161"/>
    <mergeCell ref="J160:J161"/>
    <mergeCell ref="K160:K161"/>
    <mergeCell ref="L160:L161"/>
    <mergeCell ref="M160:M161"/>
    <mergeCell ref="A160:A161"/>
    <mergeCell ref="B160:B161"/>
    <mergeCell ref="C160:C161"/>
    <mergeCell ref="E160:E161"/>
    <mergeCell ref="F160:F161"/>
    <mergeCell ref="S156:S157"/>
    <mergeCell ref="H156:H157"/>
    <mergeCell ref="I156:I157"/>
    <mergeCell ref="J156:J157"/>
    <mergeCell ref="K156:K157"/>
    <mergeCell ref="L156:L157"/>
    <mergeCell ref="M156:M157"/>
    <mergeCell ref="A156:A157"/>
    <mergeCell ref="B156:B157"/>
    <mergeCell ref="C156:C157"/>
    <mergeCell ref="E156:E157"/>
    <mergeCell ref="F156:F157"/>
    <mergeCell ref="G156:G157"/>
    <mergeCell ref="Y158:Y159"/>
    <mergeCell ref="Z158:Z159"/>
    <mergeCell ref="AA158:AA159"/>
    <mergeCell ref="S158:S159"/>
    <mergeCell ref="T158:T159"/>
    <mergeCell ref="U158:U159"/>
    <mergeCell ref="V158:V159"/>
    <mergeCell ref="W158:W159"/>
    <mergeCell ref="X158:X159"/>
    <mergeCell ref="M158:M159"/>
    <mergeCell ref="N158:N159"/>
    <mergeCell ref="O158:O159"/>
    <mergeCell ref="P158:P159"/>
    <mergeCell ref="Q158:Q159"/>
    <mergeCell ref="R158:R159"/>
    <mergeCell ref="G158:G159"/>
    <mergeCell ref="H158:H159"/>
    <mergeCell ref="I158:I159"/>
    <mergeCell ref="J158:J159"/>
    <mergeCell ref="W154:W155"/>
    <mergeCell ref="X154:X155"/>
    <mergeCell ref="M154:M155"/>
    <mergeCell ref="N154:N155"/>
    <mergeCell ref="O154:O155"/>
    <mergeCell ref="P154:P155"/>
    <mergeCell ref="Q154:Q155"/>
    <mergeCell ref="R154:R155"/>
    <mergeCell ref="G154:G155"/>
    <mergeCell ref="H154:H155"/>
    <mergeCell ref="I154:I155"/>
    <mergeCell ref="J154:J155"/>
    <mergeCell ref="K154:K155"/>
    <mergeCell ref="L154:L155"/>
    <mergeCell ref="Z156:Z157"/>
    <mergeCell ref="AA156:AA157"/>
    <mergeCell ref="A158:A159"/>
    <mergeCell ref="B158:B159"/>
    <mergeCell ref="C158:C159"/>
    <mergeCell ref="E158:E159"/>
    <mergeCell ref="F158:F159"/>
    <mergeCell ref="T156:T157"/>
    <mergeCell ref="U156:U157"/>
    <mergeCell ref="V156:V157"/>
    <mergeCell ref="W156:W157"/>
    <mergeCell ref="X156:X157"/>
    <mergeCell ref="Y156:Y157"/>
    <mergeCell ref="N156:N157"/>
    <mergeCell ref="O156:O157"/>
    <mergeCell ref="P156:P157"/>
    <mergeCell ref="Q156:Q157"/>
    <mergeCell ref="R156:R157"/>
    <mergeCell ref="Z152:Z153"/>
    <mergeCell ref="AA152:AA153"/>
    <mergeCell ref="A154:A155"/>
    <mergeCell ref="B154:B155"/>
    <mergeCell ref="C154:C155"/>
    <mergeCell ref="E154:E155"/>
    <mergeCell ref="F154:F155"/>
    <mergeCell ref="T152:T153"/>
    <mergeCell ref="U152:U153"/>
    <mergeCell ref="V152:V153"/>
    <mergeCell ref="W152:W153"/>
    <mergeCell ref="X152:X153"/>
    <mergeCell ref="Y152:Y153"/>
    <mergeCell ref="N152:N153"/>
    <mergeCell ref="O152:O153"/>
    <mergeCell ref="P152:P153"/>
    <mergeCell ref="Q152:Q153"/>
    <mergeCell ref="R152:R153"/>
    <mergeCell ref="S152:S153"/>
    <mergeCell ref="H152:H153"/>
    <mergeCell ref="I152:I153"/>
    <mergeCell ref="J152:J153"/>
    <mergeCell ref="K152:K153"/>
    <mergeCell ref="L152:L153"/>
    <mergeCell ref="M152:M153"/>
    <mergeCell ref="Y154:Y155"/>
    <mergeCell ref="Z154:Z155"/>
    <mergeCell ref="AA154:AA155"/>
    <mergeCell ref="S154:S155"/>
    <mergeCell ref="T154:T155"/>
    <mergeCell ref="U154:U155"/>
    <mergeCell ref="V154:V155"/>
    <mergeCell ref="AA150:AA151"/>
    <mergeCell ref="A152:A153"/>
    <mergeCell ref="B152:B153"/>
    <mergeCell ref="C152:C153"/>
    <mergeCell ref="E152:E153"/>
    <mergeCell ref="F152:F153"/>
    <mergeCell ref="G152:G153"/>
    <mergeCell ref="U150:U151"/>
    <mergeCell ref="V150:V151"/>
    <mergeCell ref="W150:W151"/>
    <mergeCell ref="X150:X151"/>
    <mergeCell ref="Y150:Y151"/>
    <mergeCell ref="Z150:Z151"/>
    <mergeCell ref="O150:O151"/>
    <mergeCell ref="P150:P151"/>
    <mergeCell ref="Q150:Q151"/>
    <mergeCell ref="R150:R151"/>
    <mergeCell ref="S150:S151"/>
    <mergeCell ref="T150:T151"/>
    <mergeCell ref="I150:I151"/>
    <mergeCell ref="J150:J151"/>
    <mergeCell ref="K150:K151"/>
    <mergeCell ref="L150:L151"/>
    <mergeCell ref="M150:M151"/>
    <mergeCell ref="N150:N151"/>
    <mergeCell ref="A150:A151"/>
    <mergeCell ref="B150:B151"/>
    <mergeCell ref="C150:C151"/>
    <mergeCell ref="E150:E151"/>
    <mergeCell ref="F150:F151"/>
    <mergeCell ref="G150:G151"/>
    <mergeCell ref="H150:H151"/>
    <mergeCell ref="V148:V149"/>
    <mergeCell ref="W148:W149"/>
    <mergeCell ref="X148:X149"/>
    <mergeCell ref="Y148:Y149"/>
    <mergeCell ref="Z148:Z149"/>
    <mergeCell ref="AA148:AA149"/>
    <mergeCell ref="P148:P149"/>
    <mergeCell ref="Q148:Q149"/>
    <mergeCell ref="R148:R149"/>
    <mergeCell ref="S148:S149"/>
    <mergeCell ref="T148:T149"/>
    <mergeCell ref="U148:U149"/>
    <mergeCell ref="J148:J149"/>
    <mergeCell ref="K148:K149"/>
    <mergeCell ref="L148:L149"/>
    <mergeCell ref="M148:M149"/>
    <mergeCell ref="N148:N149"/>
    <mergeCell ref="O148:O149"/>
    <mergeCell ref="A148:A149"/>
    <mergeCell ref="B148:B149"/>
    <mergeCell ref="C148:C149"/>
    <mergeCell ref="E148:E149"/>
    <mergeCell ref="F148:F149"/>
    <mergeCell ref="G148:G149"/>
    <mergeCell ref="H148:H149"/>
    <mergeCell ref="I148:I149"/>
    <mergeCell ref="W146:W147"/>
    <mergeCell ref="X146:X147"/>
    <mergeCell ref="Y146:Y147"/>
    <mergeCell ref="Z146:Z147"/>
    <mergeCell ref="AA146:AA147"/>
    <mergeCell ref="Q146:Q147"/>
    <mergeCell ref="R146:R147"/>
    <mergeCell ref="S146:S147"/>
    <mergeCell ref="T146:T147"/>
    <mergeCell ref="U146:U147"/>
    <mergeCell ref="V146:V147"/>
    <mergeCell ref="K146:K147"/>
    <mergeCell ref="L146:L147"/>
    <mergeCell ref="M146:M147"/>
    <mergeCell ref="N146:N147"/>
    <mergeCell ref="O146:O147"/>
    <mergeCell ref="P146:P147"/>
    <mergeCell ref="A146:A147"/>
    <mergeCell ref="B146:B147"/>
    <mergeCell ref="C146:C147"/>
    <mergeCell ref="E146:E147"/>
    <mergeCell ref="F146:F147"/>
    <mergeCell ref="G146:G147"/>
    <mergeCell ref="H146:H147"/>
    <mergeCell ref="I146:I147"/>
    <mergeCell ref="J146:J147"/>
    <mergeCell ref="Z142:Z143"/>
    <mergeCell ref="AA142:AA143"/>
    <mergeCell ref="A144:P144"/>
    <mergeCell ref="T142:T143"/>
    <mergeCell ref="U142:U143"/>
    <mergeCell ref="V142:V143"/>
    <mergeCell ref="W142:W143"/>
    <mergeCell ref="X142:X143"/>
    <mergeCell ref="Y142:Y143"/>
    <mergeCell ref="N142:N143"/>
    <mergeCell ref="O142:O143"/>
    <mergeCell ref="P142:P143"/>
    <mergeCell ref="Q142:Q143"/>
    <mergeCell ref="R142:R143"/>
    <mergeCell ref="S142:S143"/>
    <mergeCell ref="H142:H143"/>
    <mergeCell ref="I142:I143"/>
    <mergeCell ref="J142:J143"/>
    <mergeCell ref="K142:K143"/>
    <mergeCell ref="L142:L143"/>
    <mergeCell ref="M142:M143"/>
    <mergeCell ref="A142:A143"/>
    <mergeCell ref="B142:B143"/>
    <mergeCell ref="C142:C143"/>
    <mergeCell ref="E142:E143"/>
    <mergeCell ref="F142:F143"/>
    <mergeCell ref="G142:G143"/>
    <mergeCell ref="Z140:Z141"/>
    <mergeCell ref="AA140:AA141"/>
    <mergeCell ref="S140:S141"/>
    <mergeCell ref="T140:T141"/>
    <mergeCell ref="U140:U141"/>
    <mergeCell ref="V140:V141"/>
    <mergeCell ref="W140:W141"/>
    <mergeCell ref="X140:X141"/>
    <mergeCell ref="M140:M141"/>
    <mergeCell ref="N140:N141"/>
    <mergeCell ref="O140:O141"/>
    <mergeCell ref="P140:P141"/>
    <mergeCell ref="Q140:Q141"/>
    <mergeCell ref="R140:R141"/>
    <mergeCell ref="G140:G141"/>
    <mergeCell ref="H140:H141"/>
    <mergeCell ref="I140:I141"/>
    <mergeCell ref="J140:J141"/>
    <mergeCell ref="K140:K141"/>
    <mergeCell ref="L140:L141"/>
    <mergeCell ref="Z138:Z139"/>
    <mergeCell ref="AA138:AA139"/>
    <mergeCell ref="A140:A141"/>
    <mergeCell ref="B140:B141"/>
    <mergeCell ref="C140:C141"/>
    <mergeCell ref="E140:E141"/>
    <mergeCell ref="F140:F141"/>
    <mergeCell ref="T138:T139"/>
    <mergeCell ref="U138:U139"/>
    <mergeCell ref="V138:V139"/>
    <mergeCell ref="W138:W139"/>
    <mergeCell ref="X138:X139"/>
    <mergeCell ref="Y138:Y139"/>
    <mergeCell ref="N138:N139"/>
    <mergeCell ref="O138:O139"/>
    <mergeCell ref="P138:P139"/>
    <mergeCell ref="Q138:Q139"/>
    <mergeCell ref="R138:R139"/>
    <mergeCell ref="S138:S139"/>
    <mergeCell ref="H138:H139"/>
    <mergeCell ref="I138:I139"/>
    <mergeCell ref="J138:J139"/>
    <mergeCell ref="K138:K139"/>
    <mergeCell ref="L138:L139"/>
    <mergeCell ref="M138:M139"/>
    <mergeCell ref="A138:A139"/>
    <mergeCell ref="B138:B139"/>
    <mergeCell ref="C138:C139"/>
    <mergeCell ref="E138:E139"/>
    <mergeCell ref="F138:F139"/>
    <mergeCell ref="G138:G139"/>
    <mergeCell ref="Y140:Y141"/>
    <mergeCell ref="Z136:Z137"/>
    <mergeCell ref="AA136:AA137"/>
    <mergeCell ref="S136:S137"/>
    <mergeCell ref="T136:T137"/>
    <mergeCell ref="U136:U137"/>
    <mergeCell ref="V136:V137"/>
    <mergeCell ref="W136:W137"/>
    <mergeCell ref="X136:X137"/>
    <mergeCell ref="M136:M137"/>
    <mergeCell ref="N136:N137"/>
    <mergeCell ref="O136:O137"/>
    <mergeCell ref="P136:P137"/>
    <mergeCell ref="Q136:Q137"/>
    <mergeCell ref="R136:R137"/>
    <mergeCell ref="G136:G137"/>
    <mergeCell ref="H136:H137"/>
    <mergeCell ref="I136:I137"/>
    <mergeCell ref="J136:J137"/>
    <mergeCell ref="K136:K137"/>
    <mergeCell ref="L136:L137"/>
    <mergeCell ref="Z134:Z135"/>
    <mergeCell ref="AA134:AA135"/>
    <mergeCell ref="A136:A137"/>
    <mergeCell ref="B136:B137"/>
    <mergeCell ref="C136:C137"/>
    <mergeCell ref="E136:E137"/>
    <mergeCell ref="F136:F137"/>
    <mergeCell ref="T134:T135"/>
    <mergeCell ref="U134:U135"/>
    <mergeCell ref="V134:V135"/>
    <mergeCell ref="W134:W135"/>
    <mergeCell ref="X134:X135"/>
    <mergeCell ref="Y134:Y135"/>
    <mergeCell ref="N134:N135"/>
    <mergeCell ref="O134:O135"/>
    <mergeCell ref="P134:P135"/>
    <mergeCell ref="Q134:Q135"/>
    <mergeCell ref="R134:R135"/>
    <mergeCell ref="S134:S135"/>
    <mergeCell ref="H134:H135"/>
    <mergeCell ref="I134:I135"/>
    <mergeCell ref="J134:J135"/>
    <mergeCell ref="K134:K135"/>
    <mergeCell ref="L134:L135"/>
    <mergeCell ref="M134:M135"/>
    <mergeCell ref="A134:A135"/>
    <mergeCell ref="B134:B135"/>
    <mergeCell ref="C134:C135"/>
    <mergeCell ref="E134:E135"/>
    <mergeCell ref="F134:F135"/>
    <mergeCell ref="G134:G135"/>
    <mergeCell ref="Y136:Y137"/>
    <mergeCell ref="Z132:Z133"/>
    <mergeCell ref="AA132:AA133"/>
    <mergeCell ref="S132:S133"/>
    <mergeCell ref="T132:T133"/>
    <mergeCell ref="U132:U133"/>
    <mergeCell ref="V132:V133"/>
    <mergeCell ref="W132:W133"/>
    <mergeCell ref="X132:X133"/>
    <mergeCell ref="M132:M133"/>
    <mergeCell ref="N132:N133"/>
    <mergeCell ref="O132:O133"/>
    <mergeCell ref="P132:P133"/>
    <mergeCell ref="Q132:Q133"/>
    <mergeCell ref="R132:R133"/>
    <mergeCell ref="G132:G133"/>
    <mergeCell ref="H132:H133"/>
    <mergeCell ref="I132:I133"/>
    <mergeCell ref="J132:J133"/>
    <mergeCell ref="K132:K133"/>
    <mergeCell ref="L132:L133"/>
    <mergeCell ref="Z130:Z131"/>
    <mergeCell ref="AA130:AA131"/>
    <mergeCell ref="A132:A133"/>
    <mergeCell ref="B132:B133"/>
    <mergeCell ref="C132:C133"/>
    <mergeCell ref="E132:E133"/>
    <mergeCell ref="F132:F133"/>
    <mergeCell ref="T130:T131"/>
    <mergeCell ref="U130:U131"/>
    <mergeCell ref="V130:V131"/>
    <mergeCell ref="W130:W131"/>
    <mergeCell ref="X130:X131"/>
    <mergeCell ref="Y130:Y131"/>
    <mergeCell ref="N130:N131"/>
    <mergeCell ref="O130:O131"/>
    <mergeCell ref="P130:P131"/>
    <mergeCell ref="Q130:Q131"/>
    <mergeCell ref="R130:R131"/>
    <mergeCell ref="S130:S131"/>
    <mergeCell ref="H130:H131"/>
    <mergeCell ref="I130:I131"/>
    <mergeCell ref="J130:J131"/>
    <mergeCell ref="K130:K131"/>
    <mergeCell ref="L130:L131"/>
    <mergeCell ref="M130:M131"/>
    <mergeCell ref="A130:A131"/>
    <mergeCell ref="B130:B131"/>
    <mergeCell ref="C130:C131"/>
    <mergeCell ref="E130:E131"/>
    <mergeCell ref="F130:F131"/>
    <mergeCell ref="G130:G131"/>
    <mergeCell ref="Y132:Y133"/>
    <mergeCell ref="Z128:Z129"/>
    <mergeCell ref="AA128:AA129"/>
    <mergeCell ref="S128:S129"/>
    <mergeCell ref="T128:T129"/>
    <mergeCell ref="U128:U129"/>
    <mergeCell ref="V128:V129"/>
    <mergeCell ref="W128:W129"/>
    <mergeCell ref="X128:X129"/>
    <mergeCell ref="M128:M129"/>
    <mergeCell ref="N128:N129"/>
    <mergeCell ref="O128:O129"/>
    <mergeCell ref="P128:P129"/>
    <mergeCell ref="Q128:Q129"/>
    <mergeCell ref="R128:R129"/>
    <mergeCell ref="G128:G129"/>
    <mergeCell ref="H128:H129"/>
    <mergeCell ref="I128:I129"/>
    <mergeCell ref="J128:J129"/>
    <mergeCell ref="K128:K129"/>
    <mergeCell ref="L128:L129"/>
    <mergeCell ref="Z126:Z127"/>
    <mergeCell ref="AA126:AA127"/>
    <mergeCell ref="A128:A129"/>
    <mergeCell ref="B128:B129"/>
    <mergeCell ref="C128:C129"/>
    <mergeCell ref="E128:E129"/>
    <mergeCell ref="F128:F129"/>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A126:A127"/>
    <mergeCell ref="B126:B127"/>
    <mergeCell ref="C126:C127"/>
    <mergeCell ref="E126:E127"/>
    <mergeCell ref="F126:F127"/>
    <mergeCell ref="G126:G127"/>
    <mergeCell ref="Y128:Y129"/>
    <mergeCell ref="Y124:Y125"/>
    <mergeCell ref="Z124:Z125"/>
    <mergeCell ref="AA124:AA125"/>
    <mergeCell ref="S124:S125"/>
    <mergeCell ref="T124:T125"/>
    <mergeCell ref="U124:U125"/>
    <mergeCell ref="V124:V125"/>
    <mergeCell ref="W124:W125"/>
    <mergeCell ref="X124:X125"/>
    <mergeCell ref="M124:M125"/>
    <mergeCell ref="N124:N125"/>
    <mergeCell ref="O124:O125"/>
    <mergeCell ref="P124:P125"/>
    <mergeCell ref="Q124:Q125"/>
    <mergeCell ref="R124:R125"/>
    <mergeCell ref="G124:G125"/>
    <mergeCell ref="H124:H125"/>
    <mergeCell ref="I124:I125"/>
    <mergeCell ref="J124:J125"/>
    <mergeCell ref="K124:K125"/>
    <mergeCell ref="L124:L125"/>
    <mergeCell ref="L120:L121"/>
    <mergeCell ref="Z122:Z123"/>
    <mergeCell ref="AA122:AA123"/>
    <mergeCell ref="A124:A125"/>
    <mergeCell ref="B124:B125"/>
    <mergeCell ref="C124:C125"/>
    <mergeCell ref="E124:E125"/>
    <mergeCell ref="F124:F125"/>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A122:A123"/>
    <mergeCell ref="B122:B123"/>
    <mergeCell ref="C122:C123"/>
    <mergeCell ref="E122:E123"/>
    <mergeCell ref="F122:F123"/>
    <mergeCell ref="G122:G123"/>
    <mergeCell ref="H118:H119"/>
    <mergeCell ref="I118:I119"/>
    <mergeCell ref="J118:J119"/>
    <mergeCell ref="K118:K119"/>
    <mergeCell ref="L118:L119"/>
    <mergeCell ref="M118:M119"/>
    <mergeCell ref="A118:A119"/>
    <mergeCell ref="B118:B119"/>
    <mergeCell ref="C118:C119"/>
    <mergeCell ref="E118:E119"/>
    <mergeCell ref="F118:F119"/>
    <mergeCell ref="G118:G119"/>
    <mergeCell ref="Y120:Y121"/>
    <mergeCell ref="Z120:Z121"/>
    <mergeCell ref="AA120:AA121"/>
    <mergeCell ref="S120:S121"/>
    <mergeCell ref="T120:T121"/>
    <mergeCell ref="U120:U121"/>
    <mergeCell ref="V120:V121"/>
    <mergeCell ref="W120:W121"/>
    <mergeCell ref="X120:X121"/>
    <mergeCell ref="M120:M121"/>
    <mergeCell ref="N120:N121"/>
    <mergeCell ref="O120:O121"/>
    <mergeCell ref="P120:P121"/>
    <mergeCell ref="Q120:Q121"/>
    <mergeCell ref="R120:R121"/>
    <mergeCell ref="G120:G121"/>
    <mergeCell ref="H120:H121"/>
    <mergeCell ref="I120:I121"/>
    <mergeCell ref="J120:J121"/>
    <mergeCell ref="K120:K121"/>
    <mergeCell ref="X116:X117"/>
    <mergeCell ref="M116:M117"/>
    <mergeCell ref="N116:N117"/>
    <mergeCell ref="O116:O117"/>
    <mergeCell ref="P116:P117"/>
    <mergeCell ref="Q116:Q117"/>
    <mergeCell ref="R116:R117"/>
    <mergeCell ref="G116:G117"/>
    <mergeCell ref="H116:H117"/>
    <mergeCell ref="I116:I117"/>
    <mergeCell ref="J116:J117"/>
    <mergeCell ref="K116:K117"/>
    <mergeCell ref="L116:L117"/>
    <mergeCell ref="Z118:Z119"/>
    <mergeCell ref="AA118:AA119"/>
    <mergeCell ref="A120:A121"/>
    <mergeCell ref="B120:B121"/>
    <mergeCell ref="C120:C121"/>
    <mergeCell ref="E120:E121"/>
    <mergeCell ref="F120:F121"/>
    <mergeCell ref="T118:T119"/>
    <mergeCell ref="U118:U119"/>
    <mergeCell ref="V118:V119"/>
    <mergeCell ref="W118:W119"/>
    <mergeCell ref="X118:X119"/>
    <mergeCell ref="Y118:Y119"/>
    <mergeCell ref="N118:N119"/>
    <mergeCell ref="O118:O119"/>
    <mergeCell ref="P118:P119"/>
    <mergeCell ref="Q118:Q119"/>
    <mergeCell ref="R118:R119"/>
    <mergeCell ref="S118:S119"/>
    <mergeCell ref="AA114:AA115"/>
    <mergeCell ref="A116:A117"/>
    <mergeCell ref="B116:B117"/>
    <mergeCell ref="C116:C117"/>
    <mergeCell ref="E116:E117"/>
    <mergeCell ref="F116:F117"/>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Y116:Y117"/>
    <mergeCell ref="Z116:Z117"/>
    <mergeCell ref="AA116:AA117"/>
    <mergeCell ref="S116:S117"/>
    <mergeCell ref="T116:T117"/>
    <mergeCell ref="U116:U117"/>
    <mergeCell ref="V116:V117"/>
    <mergeCell ref="W116:W117"/>
    <mergeCell ref="A114:A115"/>
    <mergeCell ref="B114:B115"/>
    <mergeCell ref="C114:C115"/>
    <mergeCell ref="E114:E115"/>
    <mergeCell ref="F114:F115"/>
    <mergeCell ref="G114:G115"/>
    <mergeCell ref="U112:U113"/>
    <mergeCell ref="V112:V113"/>
    <mergeCell ref="W112:W113"/>
    <mergeCell ref="X112:X113"/>
    <mergeCell ref="Y112:Y113"/>
    <mergeCell ref="Z112:Z113"/>
    <mergeCell ref="O112:O113"/>
    <mergeCell ref="P112:P113"/>
    <mergeCell ref="Q112:Q113"/>
    <mergeCell ref="R112:R113"/>
    <mergeCell ref="S112:S113"/>
    <mergeCell ref="T112:T113"/>
    <mergeCell ref="I112:I113"/>
    <mergeCell ref="J112:J113"/>
    <mergeCell ref="K112:K113"/>
    <mergeCell ref="L112:L113"/>
    <mergeCell ref="M112:M113"/>
    <mergeCell ref="N112:N113"/>
    <mergeCell ref="A112:A113"/>
    <mergeCell ref="B112:B113"/>
    <mergeCell ref="C112:C113"/>
    <mergeCell ref="E112:E113"/>
    <mergeCell ref="F112:F113"/>
    <mergeCell ref="G112:G113"/>
    <mergeCell ref="H112:H113"/>
    <mergeCell ref="Z114:Z115"/>
    <mergeCell ref="X110:X111"/>
    <mergeCell ref="Y110:Y111"/>
    <mergeCell ref="Z110:Z111"/>
    <mergeCell ref="AA110:AA111"/>
    <mergeCell ref="P110:P111"/>
    <mergeCell ref="Q110:Q111"/>
    <mergeCell ref="R110:R111"/>
    <mergeCell ref="S110:S111"/>
    <mergeCell ref="T110:T111"/>
    <mergeCell ref="U110:U111"/>
    <mergeCell ref="J110:J111"/>
    <mergeCell ref="K110:K111"/>
    <mergeCell ref="L110:L111"/>
    <mergeCell ref="M110:M111"/>
    <mergeCell ref="N110:N111"/>
    <mergeCell ref="O110:O111"/>
    <mergeCell ref="AA112:AA113"/>
    <mergeCell ref="A108:P108"/>
    <mergeCell ref="A110:A111"/>
    <mergeCell ref="B110:B111"/>
    <mergeCell ref="C110:C111"/>
    <mergeCell ref="E110:E111"/>
    <mergeCell ref="F110:F111"/>
    <mergeCell ref="G110:G111"/>
    <mergeCell ref="H110:H111"/>
    <mergeCell ref="I110:I111"/>
    <mergeCell ref="Y106:Y107"/>
    <mergeCell ref="Z106:Z107"/>
    <mergeCell ref="AA106:AA107"/>
    <mergeCell ref="S106:S107"/>
    <mergeCell ref="T106:T107"/>
    <mergeCell ref="U106:U107"/>
    <mergeCell ref="V106:V107"/>
    <mergeCell ref="W106:W107"/>
    <mergeCell ref="X106:X107"/>
    <mergeCell ref="M106:M107"/>
    <mergeCell ref="N106:N107"/>
    <mergeCell ref="O106:O107"/>
    <mergeCell ref="P106:P107"/>
    <mergeCell ref="Q106:Q107"/>
    <mergeCell ref="R106:R107"/>
    <mergeCell ref="G106:G107"/>
    <mergeCell ref="H106:H107"/>
    <mergeCell ref="I106:I107"/>
    <mergeCell ref="J106:J107"/>
    <mergeCell ref="K106:K107"/>
    <mergeCell ref="L106:L107"/>
    <mergeCell ref="V110:V111"/>
    <mergeCell ref="W110:W111"/>
    <mergeCell ref="Z104:Z105"/>
    <mergeCell ref="AA104:AA105"/>
    <mergeCell ref="A106:A107"/>
    <mergeCell ref="B106:B107"/>
    <mergeCell ref="C106:C107"/>
    <mergeCell ref="E106:E107"/>
    <mergeCell ref="F106:F107"/>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A104:A105"/>
    <mergeCell ref="B104:B105"/>
    <mergeCell ref="C104:C105"/>
    <mergeCell ref="E104:E105"/>
    <mergeCell ref="F104:F105"/>
    <mergeCell ref="G104:G105"/>
    <mergeCell ref="Z102:Z103"/>
    <mergeCell ref="AA102:AA103"/>
    <mergeCell ref="S102:S103"/>
    <mergeCell ref="T102:T103"/>
    <mergeCell ref="U102:U103"/>
    <mergeCell ref="V102:V103"/>
    <mergeCell ref="W102:W103"/>
    <mergeCell ref="X102:X103"/>
    <mergeCell ref="M102:M103"/>
    <mergeCell ref="N102:N103"/>
    <mergeCell ref="O102:O103"/>
    <mergeCell ref="P102:P103"/>
    <mergeCell ref="Q102:Q103"/>
    <mergeCell ref="R102:R103"/>
    <mergeCell ref="G102:G103"/>
    <mergeCell ref="H102:H103"/>
    <mergeCell ref="I102:I103"/>
    <mergeCell ref="J102:J103"/>
    <mergeCell ref="K102:K103"/>
    <mergeCell ref="L102:L103"/>
    <mergeCell ref="Z100:Z101"/>
    <mergeCell ref="AA100:AA101"/>
    <mergeCell ref="A102:A103"/>
    <mergeCell ref="B102:B103"/>
    <mergeCell ref="C102:C103"/>
    <mergeCell ref="E102:E103"/>
    <mergeCell ref="F102:F103"/>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A100:A101"/>
    <mergeCell ref="B100:B101"/>
    <mergeCell ref="C100:C101"/>
    <mergeCell ref="E100:E101"/>
    <mergeCell ref="F100:F101"/>
    <mergeCell ref="G100:G101"/>
    <mergeCell ref="Y102:Y103"/>
    <mergeCell ref="Z98:Z99"/>
    <mergeCell ref="AA98:AA99"/>
    <mergeCell ref="S98:S99"/>
    <mergeCell ref="T98:T99"/>
    <mergeCell ref="U98:U99"/>
    <mergeCell ref="V98:V99"/>
    <mergeCell ref="W98:W99"/>
    <mergeCell ref="X98:X99"/>
    <mergeCell ref="M98:M99"/>
    <mergeCell ref="N98:N99"/>
    <mergeCell ref="O98:O99"/>
    <mergeCell ref="P98:P99"/>
    <mergeCell ref="Q98:Q99"/>
    <mergeCell ref="R98:R99"/>
    <mergeCell ref="G98:G99"/>
    <mergeCell ref="H98:H99"/>
    <mergeCell ref="I98:I99"/>
    <mergeCell ref="J98:J99"/>
    <mergeCell ref="K98:K99"/>
    <mergeCell ref="L98:L99"/>
    <mergeCell ref="Z96:Z97"/>
    <mergeCell ref="AA96:AA97"/>
    <mergeCell ref="A98:A99"/>
    <mergeCell ref="B98:B99"/>
    <mergeCell ref="C98:C99"/>
    <mergeCell ref="E98:E99"/>
    <mergeCell ref="F98:F99"/>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A96:A97"/>
    <mergeCell ref="B96:B97"/>
    <mergeCell ref="C96:C97"/>
    <mergeCell ref="E96:E97"/>
    <mergeCell ref="F96:F97"/>
    <mergeCell ref="G96:G97"/>
    <mergeCell ref="Y98:Y99"/>
    <mergeCell ref="Z94:Z95"/>
    <mergeCell ref="AA94:AA95"/>
    <mergeCell ref="S94:S95"/>
    <mergeCell ref="T94:T95"/>
    <mergeCell ref="U94:U95"/>
    <mergeCell ref="V94:V95"/>
    <mergeCell ref="W94:W95"/>
    <mergeCell ref="X94:X95"/>
    <mergeCell ref="M94:M95"/>
    <mergeCell ref="N94:N95"/>
    <mergeCell ref="O94:O95"/>
    <mergeCell ref="P94:P95"/>
    <mergeCell ref="Q94:Q95"/>
    <mergeCell ref="R94:R95"/>
    <mergeCell ref="G94:G95"/>
    <mergeCell ref="H94:H95"/>
    <mergeCell ref="I94:I95"/>
    <mergeCell ref="J94:J95"/>
    <mergeCell ref="K94:K95"/>
    <mergeCell ref="L94:L95"/>
    <mergeCell ref="Z92:Z93"/>
    <mergeCell ref="AA92:AA93"/>
    <mergeCell ref="A94:A95"/>
    <mergeCell ref="B94:B95"/>
    <mergeCell ref="C94:C95"/>
    <mergeCell ref="E94:E95"/>
    <mergeCell ref="F94:F95"/>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A92:A93"/>
    <mergeCell ref="B92:B93"/>
    <mergeCell ref="C92:C93"/>
    <mergeCell ref="E92:E93"/>
    <mergeCell ref="F92:F93"/>
    <mergeCell ref="G92:G93"/>
    <mergeCell ref="Y94:Y95"/>
    <mergeCell ref="Z90:Z91"/>
    <mergeCell ref="AA90:AA91"/>
    <mergeCell ref="S90:S91"/>
    <mergeCell ref="T90:T91"/>
    <mergeCell ref="U90:U91"/>
    <mergeCell ref="V90:V91"/>
    <mergeCell ref="W90:W91"/>
    <mergeCell ref="X90:X91"/>
    <mergeCell ref="M90:M91"/>
    <mergeCell ref="N90:N91"/>
    <mergeCell ref="O90:O91"/>
    <mergeCell ref="P90:P91"/>
    <mergeCell ref="Q90:Q91"/>
    <mergeCell ref="R90:R91"/>
    <mergeCell ref="G90:G91"/>
    <mergeCell ref="H90:H91"/>
    <mergeCell ref="I90:I91"/>
    <mergeCell ref="J90:J91"/>
    <mergeCell ref="K90:K91"/>
    <mergeCell ref="L90:L91"/>
    <mergeCell ref="Z88:Z89"/>
    <mergeCell ref="AA88:AA89"/>
    <mergeCell ref="A90:A91"/>
    <mergeCell ref="B90:B91"/>
    <mergeCell ref="C90:C91"/>
    <mergeCell ref="E90:E91"/>
    <mergeCell ref="F90:F91"/>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A88:A89"/>
    <mergeCell ref="B88:B89"/>
    <mergeCell ref="C88:C89"/>
    <mergeCell ref="E88:E89"/>
    <mergeCell ref="F88:F89"/>
    <mergeCell ref="G88:G89"/>
    <mergeCell ref="Y90:Y91"/>
    <mergeCell ref="Z86:Z87"/>
    <mergeCell ref="AA86:AA87"/>
    <mergeCell ref="S86:S87"/>
    <mergeCell ref="T86:T87"/>
    <mergeCell ref="U86:U87"/>
    <mergeCell ref="V86:V87"/>
    <mergeCell ref="W86:W87"/>
    <mergeCell ref="X86:X87"/>
    <mergeCell ref="M86:M87"/>
    <mergeCell ref="N86:N87"/>
    <mergeCell ref="O86:O87"/>
    <mergeCell ref="P86:P87"/>
    <mergeCell ref="Q86:Q87"/>
    <mergeCell ref="R86:R87"/>
    <mergeCell ref="G86:G87"/>
    <mergeCell ref="H86:H87"/>
    <mergeCell ref="I86:I87"/>
    <mergeCell ref="J86:J87"/>
    <mergeCell ref="K86:K87"/>
    <mergeCell ref="L86:L87"/>
    <mergeCell ref="Z84:Z85"/>
    <mergeCell ref="AA84:AA85"/>
    <mergeCell ref="A86:A87"/>
    <mergeCell ref="B86:B87"/>
    <mergeCell ref="C86:C87"/>
    <mergeCell ref="E86:E87"/>
    <mergeCell ref="F86:F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A84:A85"/>
    <mergeCell ref="B84:B85"/>
    <mergeCell ref="C84:C85"/>
    <mergeCell ref="E84:E85"/>
    <mergeCell ref="F84:F85"/>
    <mergeCell ref="G84:G85"/>
    <mergeCell ref="Y86:Y87"/>
    <mergeCell ref="Z82:Z83"/>
    <mergeCell ref="AA82:AA83"/>
    <mergeCell ref="S82:S83"/>
    <mergeCell ref="T82:T83"/>
    <mergeCell ref="U82:U83"/>
    <mergeCell ref="V82:V83"/>
    <mergeCell ref="W82:W83"/>
    <mergeCell ref="X82:X83"/>
    <mergeCell ref="M82:M83"/>
    <mergeCell ref="N82:N83"/>
    <mergeCell ref="O82:O83"/>
    <mergeCell ref="P82:P83"/>
    <mergeCell ref="Q82:Q83"/>
    <mergeCell ref="R82:R83"/>
    <mergeCell ref="G82:G83"/>
    <mergeCell ref="H82:H83"/>
    <mergeCell ref="I82:I83"/>
    <mergeCell ref="J82:J83"/>
    <mergeCell ref="K82:K83"/>
    <mergeCell ref="L82:L83"/>
    <mergeCell ref="Z80:Z81"/>
    <mergeCell ref="AA80:AA81"/>
    <mergeCell ref="A82:A83"/>
    <mergeCell ref="B82:B83"/>
    <mergeCell ref="C82:C83"/>
    <mergeCell ref="E82:E83"/>
    <mergeCell ref="F82:F83"/>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A80:A81"/>
    <mergeCell ref="B80:B81"/>
    <mergeCell ref="C80:C81"/>
    <mergeCell ref="E80:E81"/>
    <mergeCell ref="F80:F81"/>
    <mergeCell ref="G80:G81"/>
    <mergeCell ref="Y82:Y83"/>
    <mergeCell ref="Z78:Z79"/>
    <mergeCell ref="AA78:AA79"/>
    <mergeCell ref="S78:S79"/>
    <mergeCell ref="T78:T79"/>
    <mergeCell ref="U78:U79"/>
    <mergeCell ref="V78:V79"/>
    <mergeCell ref="W78:W79"/>
    <mergeCell ref="X78:X79"/>
    <mergeCell ref="M78:M79"/>
    <mergeCell ref="N78:N79"/>
    <mergeCell ref="O78:O79"/>
    <mergeCell ref="P78:P79"/>
    <mergeCell ref="Q78:Q79"/>
    <mergeCell ref="R78:R79"/>
    <mergeCell ref="G78:G79"/>
    <mergeCell ref="H78:H79"/>
    <mergeCell ref="I78:I79"/>
    <mergeCell ref="J78:J79"/>
    <mergeCell ref="K78:K79"/>
    <mergeCell ref="L78:L79"/>
    <mergeCell ref="Z76:Z77"/>
    <mergeCell ref="AA76:AA77"/>
    <mergeCell ref="A78:A79"/>
    <mergeCell ref="B78:B79"/>
    <mergeCell ref="C78:C79"/>
    <mergeCell ref="E78:E79"/>
    <mergeCell ref="F78:F79"/>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A76:A77"/>
    <mergeCell ref="B76:B77"/>
    <mergeCell ref="C76:C77"/>
    <mergeCell ref="E76:E77"/>
    <mergeCell ref="F76:F77"/>
    <mergeCell ref="G76:G77"/>
    <mergeCell ref="Y78:Y79"/>
    <mergeCell ref="Z74:Z75"/>
    <mergeCell ref="AA74:AA75"/>
    <mergeCell ref="S74:S75"/>
    <mergeCell ref="T74:T75"/>
    <mergeCell ref="U74:U75"/>
    <mergeCell ref="V74:V75"/>
    <mergeCell ref="W74:W75"/>
    <mergeCell ref="X74:X75"/>
    <mergeCell ref="M74:M75"/>
    <mergeCell ref="N74:N75"/>
    <mergeCell ref="O74:O75"/>
    <mergeCell ref="P74:P75"/>
    <mergeCell ref="Q74:Q75"/>
    <mergeCell ref="R74:R75"/>
    <mergeCell ref="G74:G75"/>
    <mergeCell ref="H74:H75"/>
    <mergeCell ref="I74:I75"/>
    <mergeCell ref="J74:J75"/>
    <mergeCell ref="K74:K75"/>
    <mergeCell ref="L74:L75"/>
    <mergeCell ref="Z72:Z73"/>
    <mergeCell ref="AA72:AA73"/>
    <mergeCell ref="A74:A75"/>
    <mergeCell ref="B74:B75"/>
    <mergeCell ref="C74:C75"/>
    <mergeCell ref="E74:E75"/>
    <mergeCell ref="F74:F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A72:A73"/>
    <mergeCell ref="B72:B73"/>
    <mergeCell ref="C72:C73"/>
    <mergeCell ref="E72:E73"/>
    <mergeCell ref="F72:F73"/>
    <mergeCell ref="G72:G73"/>
    <mergeCell ref="Y74:Y75"/>
    <mergeCell ref="Z70:Z71"/>
    <mergeCell ref="AA70:AA71"/>
    <mergeCell ref="S70:S71"/>
    <mergeCell ref="T70:T71"/>
    <mergeCell ref="U70:U71"/>
    <mergeCell ref="V70:V71"/>
    <mergeCell ref="W70:W71"/>
    <mergeCell ref="X70:X71"/>
    <mergeCell ref="M70:M71"/>
    <mergeCell ref="N70:N71"/>
    <mergeCell ref="O70:O71"/>
    <mergeCell ref="P70:P71"/>
    <mergeCell ref="Q70:Q71"/>
    <mergeCell ref="R70:R71"/>
    <mergeCell ref="G70:G71"/>
    <mergeCell ref="H70:H71"/>
    <mergeCell ref="I70:I71"/>
    <mergeCell ref="J70:J71"/>
    <mergeCell ref="K70:K71"/>
    <mergeCell ref="L70:L71"/>
    <mergeCell ref="Z68:Z69"/>
    <mergeCell ref="AA68:AA69"/>
    <mergeCell ref="A70:A71"/>
    <mergeCell ref="B70:B71"/>
    <mergeCell ref="C70:C71"/>
    <mergeCell ref="E70:E71"/>
    <mergeCell ref="F70:F71"/>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A68:A69"/>
    <mergeCell ref="B68:B69"/>
    <mergeCell ref="C68:C69"/>
    <mergeCell ref="E68:E69"/>
    <mergeCell ref="F68:F69"/>
    <mergeCell ref="G68:G69"/>
    <mergeCell ref="Y70:Y71"/>
    <mergeCell ref="Z66:Z67"/>
    <mergeCell ref="AA66:AA67"/>
    <mergeCell ref="S66:S67"/>
    <mergeCell ref="T66:T67"/>
    <mergeCell ref="U66:U67"/>
    <mergeCell ref="V66:V67"/>
    <mergeCell ref="W66:W67"/>
    <mergeCell ref="X66:X67"/>
    <mergeCell ref="M66:M67"/>
    <mergeCell ref="N66:N67"/>
    <mergeCell ref="O66:O67"/>
    <mergeCell ref="P66:P67"/>
    <mergeCell ref="Q66:Q67"/>
    <mergeCell ref="R66:R67"/>
    <mergeCell ref="G66:G67"/>
    <mergeCell ref="H66:H67"/>
    <mergeCell ref="I66:I67"/>
    <mergeCell ref="J66:J67"/>
    <mergeCell ref="K66:K67"/>
    <mergeCell ref="L66:L67"/>
    <mergeCell ref="Z64:Z65"/>
    <mergeCell ref="AA64:AA65"/>
    <mergeCell ref="A66:A67"/>
    <mergeCell ref="B66:B67"/>
    <mergeCell ref="C66:C67"/>
    <mergeCell ref="E66:E67"/>
    <mergeCell ref="F66:F67"/>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A64:A65"/>
    <mergeCell ref="B64:B65"/>
    <mergeCell ref="C64:C65"/>
    <mergeCell ref="E64:E65"/>
    <mergeCell ref="F64:F65"/>
    <mergeCell ref="G64:G65"/>
    <mergeCell ref="Y66:Y67"/>
    <mergeCell ref="Z62:Z63"/>
    <mergeCell ref="AA62:AA63"/>
    <mergeCell ref="S62:S63"/>
    <mergeCell ref="T62:T63"/>
    <mergeCell ref="U62:U63"/>
    <mergeCell ref="V62:V63"/>
    <mergeCell ref="W62:W63"/>
    <mergeCell ref="X62:X63"/>
    <mergeCell ref="M62:M63"/>
    <mergeCell ref="N62:N63"/>
    <mergeCell ref="O62:O63"/>
    <mergeCell ref="P62:P63"/>
    <mergeCell ref="Q62:Q63"/>
    <mergeCell ref="R62:R63"/>
    <mergeCell ref="G62:G63"/>
    <mergeCell ref="H62:H63"/>
    <mergeCell ref="I62:I63"/>
    <mergeCell ref="J62:J63"/>
    <mergeCell ref="K62:K63"/>
    <mergeCell ref="L62:L63"/>
    <mergeCell ref="Z60:Z61"/>
    <mergeCell ref="AA60:AA61"/>
    <mergeCell ref="A62:A63"/>
    <mergeCell ref="B62:B63"/>
    <mergeCell ref="C62:C63"/>
    <mergeCell ref="E62:E63"/>
    <mergeCell ref="F62:F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A60:A61"/>
    <mergeCell ref="B60:B61"/>
    <mergeCell ref="C60:C61"/>
    <mergeCell ref="E60:E61"/>
    <mergeCell ref="F60:F61"/>
    <mergeCell ref="G60:G61"/>
    <mergeCell ref="Y62:Y63"/>
    <mergeCell ref="G56:G57"/>
    <mergeCell ref="Y58:Y59"/>
    <mergeCell ref="Z58:Z59"/>
    <mergeCell ref="AA58:AA59"/>
    <mergeCell ref="S58:S59"/>
    <mergeCell ref="T58:T59"/>
    <mergeCell ref="U58:U59"/>
    <mergeCell ref="V58:V59"/>
    <mergeCell ref="W58:W59"/>
    <mergeCell ref="X58:X59"/>
    <mergeCell ref="M58:M59"/>
    <mergeCell ref="N58:N59"/>
    <mergeCell ref="O58:O59"/>
    <mergeCell ref="P58:P59"/>
    <mergeCell ref="Q58:Q59"/>
    <mergeCell ref="R58:R59"/>
    <mergeCell ref="G58:G59"/>
    <mergeCell ref="H58:H59"/>
    <mergeCell ref="I58:I59"/>
    <mergeCell ref="J58:J59"/>
    <mergeCell ref="K58:K59"/>
    <mergeCell ref="L58:L59"/>
    <mergeCell ref="K54:K55"/>
    <mergeCell ref="L54:L55"/>
    <mergeCell ref="Z56:Z57"/>
    <mergeCell ref="AA56:AA57"/>
    <mergeCell ref="A58:A59"/>
    <mergeCell ref="B58:B59"/>
    <mergeCell ref="C58:C59"/>
    <mergeCell ref="E58:E59"/>
    <mergeCell ref="F58:F59"/>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A56:A57"/>
    <mergeCell ref="B56:B57"/>
    <mergeCell ref="C56:C57"/>
    <mergeCell ref="E56:E57"/>
    <mergeCell ref="F56:F57"/>
    <mergeCell ref="S52:S53"/>
    <mergeCell ref="H52:H53"/>
    <mergeCell ref="I52:I53"/>
    <mergeCell ref="J52:J53"/>
    <mergeCell ref="K52:K53"/>
    <mergeCell ref="L52:L53"/>
    <mergeCell ref="M52:M53"/>
    <mergeCell ref="A52:A53"/>
    <mergeCell ref="B52:B53"/>
    <mergeCell ref="C52:C53"/>
    <mergeCell ref="E52:E53"/>
    <mergeCell ref="F52:F53"/>
    <mergeCell ref="G52:G53"/>
    <mergeCell ref="Y54:Y55"/>
    <mergeCell ref="Z54:Z55"/>
    <mergeCell ref="AA54:AA55"/>
    <mergeCell ref="S54:S55"/>
    <mergeCell ref="T54:T55"/>
    <mergeCell ref="U54:U55"/>
    <mergeCell ref="V54:V55"/>
    <mergeCell ref="W54:W55"/>
    <mergeCell ref="X54:X55"/>
    <mergeCell ref="M54:M55"/>
    <mergeCell ref="N54:N55"/>
    <mergeCell ref="O54:O55"/>
    <mergeCell ref="P54:P55"/>
    <mergeCell ref="Q54:Q55"/>
    <mergeCell ref="R54:R55"/>
    <mergeCell ref="G54:G55"/>
    <mergeCell ref="H54:H55"/>
    <mergeCell ref="I54:I55"/>
    <mergeCell ref="J54:J55"/>
    <mergeCell ref="W50:W51"/>
    <mergeCell ref="X50:X51"/>
    <mergeCell ref="M50:M51"/>
    <mergeCell ref="N50:N51"/>
    <mergeCell ref="O50:O51"/>
    <mergeCell ref="P50:P51"/>
    <mergeCell ref="Q50:Q51"/>
    <mergeCell ref="R50:R51"/>
    <mergeCell ref="G50:G51"/>
    <mergeCell ref="H50:H51"/>
    <mergeCell ref="I50:I51"/>
    <mergeCell ref="J50:J51"/>
    <mergeCell ref="K50:K51"/>
    <mergeCell ref="L50:L51"/>
    <mergeCell ref="Z52:Z53"/>
    <mergeCell ref="AA52:AA53"/>
    <mergeCell ref="A54:A55"/>
    <mergeCell ref="B54:B55"/>
    <mergeCell ref="C54:C55"/>
    <mergeCell ref="E54:E55"/>
    <mergeCell ref="F54:F55"/>
    <mergeCell ref="T52:T53"/>
    <mergeCell ref="U52:U53"/>
    <mergeCell ref="V52:V53"/>
    <mergeCell ref="W52:W53"/>
    <mergeCell ref="X52:X53"/>
    <mergeCell ref="Y52:Y53"/>
    <mergeCell ref="N52:N53"/>
    <mergeCell ref="O52:O53"/>
    <mergeCell ref="P52:P53"/>
    <mergeCell ref="Q52:Q53"/>
    <mergeCell ref="R52:R53"/>
    <mergeCell ref="Z48:Z49"/>
    <mergeCell ref="AA48:AA49"/>
    <mergeCell ref="A50:A51"/>
    <mergeCell ref="B50:B51"/>
    <mergeCell ref="C50:C51"/>
    <mergeCell ref="E50:E51"/>
    <mergeCell ref="F50:F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Y50:Y51"/>
    <mergeCell ref="Z50:Z51"/>
    <mergeCell ref="AA50:AA51"/>
    <mergeCell ref="S50:S51"/>
    <mergeCell ref="T50:T51"/>
    <mergeCell ref="U50:U51"/>
    <mergeCell ref="V50:V51"/>
    <mergeCell ref="AA46:AA47"/>
    <mergeCell ref="A48:A49"/>
    <mergeCell ref="B48:B49"/>
    <mergeCell ref="C48:C49"/>
    <mergeCell ref="E48:E49"/>
    <mergeCell ref="F48:F49"/>
    <mergeCell ref="G48:G49"/>
    <mergeCell ref="U46:U47"/>
    <mergeCell ref="V46:V47"/>
    <mergeCell ref="W46:W47"/>
    <mergeCell ref="X46:X47"/>
    <mergeCell ref="Y46:Y47"/>
    <mergeCell ref="Z46:Z47"/>
    <mergeCell ref="O46:O47"/>
    <mergeCell ref="P46:P47"/>
    <mergeCell ref="Q46:Q47"/>
    <mergeCell ref="R46:R47"/>
    <mergeCell ref="S46:S47"/>
    <mergeCell ref="T46:T47"/>
    <mergeCell ref="I46:I47"/>
    <mergeCell ref="J46:J47"/>
    <mergeCell ref="K46:K47"/>
    <mergeCell ref="L46:L47"/>
    <mergeCell ref="M46:M47"/>
    <mergeCell ref="N46:N47"/>
    <mergeCell ref="A46:A47"/>
    <mergeCell ref="B46:B47"/>
    <mergeCell ref="C46:C47"/>
    <mergeCell ref="E46:E47"/>
    <mergeCell ref="F46:F47"/>
    <mergeCell ref="G46:G47"/>
    <mergeCell ref="H46:H47"/>
    <mergeCell ref="V44:V45"/>
    <mergeCell ref="W44:W45"/>
    <mergeCell ref="X44:X45"/>
    <mergeCell ref="Y44:Y45"/>
    <mergeCell ref="Z44:Z45"/>
    <mergeCell ref="AA44:AA45"/>
    <mergeCell ref="P44:P45"/>
    <mergeCell ref="Q44:Q45"/>
    <mergeCell ref="R44:R45"/>
    <mergeCell ref="S44:S45"/>
    <mergeCell ref="T44:T45"/>
    <mergeCell ref="U44:U45"/>
    <mergeCell ref="J44:J45"/>
    <mergeCell ref="K44:K45"/>
    <mergeCell ref="L44:L45"/>
    <mergeCell ref="M44:M45"/>
    <mergeCell ref="N44:N45"/>
    <mergeCell ref="O44:O45"/>
    <mergeCell ref="Y40:Y41"/>
    <mergeCell ref="Z40:Z41"/>
    <mergeCell ref="AA40:AA41"/>
    <mergeCell ref="S40:S41"/>
    <mergeCell ref="T40:T41"/>
    <mergeCell ref="U40:U41"/>
    <mergeCell ref="V40:V41"/>
    <mergeCell ref="W40:W41"/>
    <mergeCell ref="X40:X41"/>
    <mergeCell ref="M40:M41"/>
    <mergeCell ref="N40:N41"/>
    <mergeCell ref="O40:O41"/>
    <mergeCell ref="P40:P41"/>
    <mergeCell ref="Q40:Q41"/>
    <mergeCell ref="R40:R41"/>
    <mergeCell ref="G40:G41"/>
    <mergeCell ref="H40:H41"/>
    <mergeCell ref="I40:I41"/>
    <mergeCell ref="J40:J41"/>
    <mergeCell ref="K40:K41"/>
    <mergeCell ref="L40:L41"/>
    <mergeCell ref="K38:K39"/>
    <mergeCell ref="L38:L39"/>
    <mergeCell ref="M38:M39"/>
    <mergeCell ref="A38:A39"/>
    <mergeCell ref="B38:B39"/>
    <mergeCell ref="C38:C39"/>
    <mergeCell ref="E38:E39"/>
    <mergeCell ref="F38:F39"/>
    <mergeCell ref="G38:G39"/>
    <mergeCell ref="A42:P42"/>
    <mergeCell ref="A44:A45"/>
    <mergeCell ref="B44:B45"/>
    <mergeCell ref="C44:C45"/>
    <mergeCell ref="E44:E45"/>
    <mergeCell ref="F44:F45"/>
    <mergeCell ref="G44:G45"/>
    <mergeCell ref="H44:H45"/>
    <mergeCell ref="I44:I45"/>
    <mergeCell ref="P36:P37"/>
    <mergeCell ref="Q36:Q37"/>
    <mergeCell ref="R36:R37"/>
    <mergeCell ref="S36:S37"/>
    <mergeCell ref="T36:T37"/>
    <mergeCell ref="I36:I37"/>
    <mergeCell ref="J36:J37"/>
    <mergeCell ref="K36:K37"/>
    <mergeCell ref="L36:L37"/>
    <mergeCell ref="M36:M37"/>
    <mergeCell ref="N36:N37"/>
    <mergeCell ref="AA38:AA39"/>
    <mergeCell ref="A40:A41"/>
    <mergeCell ref="B40:B41"/>
    <mergeCell ref="C40:C41"/>
    <mergeCell ref="E40:E41"/>
    <mergeCell ref="F40:F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A36:A37"/>
    <mergeCell ref="B36:B37"/>
    <mergeCell ref="C36:C37"/>
    <mergeCell ref="E36:E37"/>
    <mergeCell ref="F36:F37"/>
    <mergeCell ref="G36:G37"/>
    <mergeCell ref="H36:H37"/>
    <mergeCell ref="Z38:Z39"/>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AA36:AA37"/>
    <mergeCell ref="U36:U37"/>
    <mergeCell ref="V36:V37"/>
    <mergeCell ref="W36:W37"/>
    <mergeCell ref="X36:X37"/>
    <mergeCell ref="Y36:Y37"/>
    <mergeCell ref="Z36:Z37"/>
    <mergeCell ref="O36:O37"/>
    <mergeCell ref="A32:P32"/>
    <mergeCell ref="A34:A35"/>
    <mergeCell ref="B34:B35"/>
    <mergeCell ref="C34:C35"/>
    <mergeCell ref="E34:E35"/>
    <mergeCell ref="F34:F35"/>
    <mergeCell ref="G34:G35"/>
    <mergeCell ref="H34:H35"/>
    <mergeCell ref="I34:I35"/>
    <mergeCell ref="Y30:Y31"/>
    <mergeCell ref="Z30:Z31"/>
    <mergeCell ref="AA30:AA31"/>
    <mergeCell ref="S30:S31"/>
    <mergeCell ref="T30:T31"/>
    <mergeCell ref="U30:U31"/>
    <mergeCell ref="V30:V31"/>
    <mergeCell ref="W30:W31"/>
    <mergeCell ref="X30:X31"/>
    <mergeCell ref="M30:M31"/>
    <mergeCell ref="N30:N31"/>
    <mergeCell ref="O30:O31"/>
    <mergeCell ref="P30:P31"/>
    <mergeCell ref="Q30:Q31"/>
    <mergeCell ref="R30:R31"/>
    <mergeCell ref="G30:G31"/>
    <mergeCell ref="H30:H31"/>
    <mergeCell ref="I30:I31"/>
    <mergeCell ref="J30:J31"/>
    <mergeCell ref="K30:K31"/>
    <mergeCell ref="L30:L31"/>
    <mergeCell ref="V34:V35"/>
    <mergeCell ref="W34:W35"/>
    <mergeCell ref="Z28:Z29"/>
    <mergeCell ref="AA28:AA29"/>
    <mergeCell ref="A30:A31"/>
    <mergeCell ref="B30:B31"/>
    <mergeCell ref="C30:C31"/>
    <mergeCell ref="E30:E31"/>
    <mergeCell ref="F30:F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A28:A29"/>
    <mergeCell ref="B28:B29"/>
    <mergeCell ref="C28:C29"/>
    <mergeCell ref="E28:E29"/>
    <mergeCell ref="F28:F29"/>
    <mergeCell ref="G28:G29"/>
    <mergeCell ref="G24:G25"/>
    <mergeCell ref="Y26:Y27"/>
    <mergeCell ref="Z26:Z27"/>
    <mergeCell ref="AA26:AA27"/>
    <mergeCell ref="S26:S27"/>
    <mergeCell ref="T26:T27"/>
    <mergeCell ref="U26:U27"/>
    <mergeCell ref="V26:V27"/>
    <mergeCell ref="W26:W27"/>
    <mergeCell ref="X26:X27"/>
    <mergeCell ref="M26:M27"/>
    <mergeCell ref="N26:N27"/>
    <mergeCell ref="O26:O27"/>
    <mergeCell ref="P26:P27"/>
    <mergeCell ref="Q26:Q27"/>
    <mergeCell ref="R26:R27"/>
    <mergeCell ref="G26:G27"/>
    <mergeCell ref="H26:H27"/>
    <mergeCell ref="I26:I27"/>
    <mergeCell ref="J26:J27"/>
    <mergeCell ref="K26:K27"/>
    <mergeCell ref="L26:L27"/>
    <mergeCell ref="K22:K23"/>
    <mergeCell ref="L22:L23"/>
    <mergeCell ref="Z24:Z25"/>
    <mergeCell ref="AA24:AA25"/>
    <mergeCell ref="A26:A27"/>
    <mergeCell ref="B26:B27"/>
    <mergeCell ref="C26:C27"/>
    <mergeCell ref="E26:E27"/>
    <mergeCell ref="F26:F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A24:A25"/>
    <mergeCell ref="B24:B25"/>
    <mergeCell ref="C24:C25"/>
    <mergeCell ref="E24:E25"/>
    <mergeCell ref="F24:F25"/>
    <mergeCell ref="S20:S21"/>
    <mergeCell ref="H20:H21"/>
    <mergeCell ref="I20:I21"/>
    <mergeCell ref="J20:J21"/>
    <mergeCell ref="K20:K21"/>
    <mergeCell ref="L20:L21"/>
    <mergeCell ref="M20:M21"/>
    <mergeCell ref="A20:A21"/>
    <mergeCell ref="B20:B21"/>
    <mergeCell ref="C20:C21"/>
    <mergeCell ref="E20:E21"/>
    <mergeCell ref="F20:F21"/>
    <mergeCell ref="G20:G21"/>
    <mergeCell ref="Y22:Y23"/>
    <mergeCell ref="Z22:Z23"/>
    <mergeCell ref="AA22:AA23"/>
    <mergeCell ref="S22:S23"/>
    <mergeCell ref="T22:T23"/>
    <mergeCell ref="U22:U23"/>
    <mergeCell ref="V22:V23"/>
    <mergeCell ref="W22:W23"/>
    <mergeCell ref="X22:X23"/>
    <mergeCell ref="M22:M23"/>
    <mergeCell ref="N22:N23"/>
    <mergeCell ref="O22:O23"/>
    <mergeCell ref="P22:P23"/>
    <mergeCell ref="Q22:Q23"/>
    <mergeCell ref="R22:R23"/>
    <mergeCell ref="G22:G23"/>
    <mergeCell ref="H22:H23"/>
    <mergeCell ref="I22:I23"/>
    <mergeCell ref="J22:J23"/>
    <mergeCell ref="W18:W19"/>
    <mergeCell ref="X18:X19"/>
    <mergeCell ref="M18:M19"/>
    <mergeCell ref="N18:N19"/>
    <mergeCell ref="O18:O19"/>
    <mergeCell ref="P18:P19"/>
    <mergeCell ref="Q18:Q19"/>
    <mergeCell ref="R18:R19"/>
    <mergeCell ref="G18:G19"/>
    <mergeCell ref="H18:H19"/>
    <mergeCell ref="I18:I19"/>
    <mergeCell ref="J18:J19"/>
    <mergeCell ref="K18:K19"/>
    <mergeCell ref="L18:L19"/>
    <mergeCell ref="Z20:Z21"/>
    <mergeCell ref="AA20:AA21"/>
    <mergeCell ref="A22:A23"/>
    <mergeCell ref="B22:B23"/>
    <mergeCell ref="C22:C23"/>
    <mergeCell ref="E22:E23"/>
    <mergeCell ref="F22:F23"/>
    <mergeCell ref="T20:T21"/>
    <mergeCell ref="U20:U21"/>
    <mergeCell ref="V20:V21"/>
    <mergeCell ref="W20:W21"/>
    <mergeCell ref="X20:X21"/>
    <mergeCell ref="Y20:Y21"/>
    <mergeCell ref="N20:N21"/>
    <mergeCell ref="O20:O21"/>
    <mergeCell ref="P20:P21"/>
    <mergeCell ref="Q20:Q21"/>
    <mergeCell ref="R20:R21"/>
    <mergeCell ref="Z16:Z17"/>
    <mergeCell ref="AA16:AA17"/>
    <mergeCell ref="A18:A19"/>
    <mergeCell ref="B18:B19"/>
    <mergeCell ref="C18:C19"/>
    <mergeCell ref="E18:E19"/>
    <mergeCell ref="F18:F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Y18:Y19"/>
    <mergeCell ref="Z18:Z19"/>
    <mergeCell ref="AA18:AA19"/>
    <mergeCell ref="S18:S19"/>
    <mergeCell ref="T18:T19"/>
    <mergeCell ref="U18:U19"/>
    <mergeCell ref="V18:V19"/>
    <mergeCell ref="AA14:AA15"/>
    <mergeCell ref="A16:A17"/>
    <mergeCell ref="B16:B17"/>
    <mergeCell ref="C16:C17"/>
    <mergeCell ref="E16:E17"/>
    <mergeCell ref="F16:F17"/>
    <mergeCell ref="G16:G17"/>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A14:A15"/>
    <mergeCell ref="B14:B15"/>
    <mergeCell ref="C14:C15"/>
    <mergeCell ref="E14:E15"/>
    <mergeCell ref="F14:F15"/>
    <mergeCell ref="G14:G15"/>
    <mergeCell ref="H14:H15"/>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12:A13"/>
    <mergeCell ref="B12:B13"/>
    <mergeCell ref="C12:C13"/>
    <mergeCell ref="E12:E13"/>
    <mergeCell ref="F12:F13"/>
    <mergeCell ref="G12:G13"/>
    <mergeCell ref="H12:H13"/>
    <mergeCell ref="I12:I13"/>
    <mergeCell ref="W10:W11"/>
    <mergeCell ref="X10:X11"/>
    <mergeCell ref="Y10:Y11"/>
    <mergeCell ref="Z10:Z11"/>
    <mergeCell ref="AA10:AA11"/>
    <mergeCell ref="Q10:Q11"/>
    <mergeCell ref="R10:R11"/>
    <mergeCell ref="S10:S11"/>
    <mergeCell ref="T10:T11"/>
    <mergeCell ref="U10:U11"/>
    <mergeCell ref="V10:V11"/>
    <mergeCell ref="K10:K11"/>
    <mergeCell ref="L10:L11"/>
    <mergeCell ref="M10:M11"/>
    <mergeCell ref="N10:N11"/>
    <mergeCell ref="O10:O11"/>
    <mergeCell ref="P10:P11"/>
    <mergeCell ref="A10:A11"/>
    <mergeCell ref="B10:B11"/>
    <mergeCell ref="C10:C11"/>
    <mergeCell ref="E10:E11"/>
    <mergeCell ref="F10:F11"/>
    <mergeCell ref="G10:G11"/>
    <mergeCell ref="H10:H11"/>
    <mergeCell ref="I10:I11"/>
    <mergeCell ref="J10:J11"/>
    <mergeCell ref="Z6:Z7"/>
    <mergeCell ref="AA6:AA7"/>
    <mergeCell ref="A8:P8"/>
    <mergeCell ref="T6:T7"/>
    <mergeCell ref="U6:U7"/>
    <mergeCell ref="V6:V7"/>
    <mergeCell ref="W6:W7"/>
    <mergeCell ref="X6:X7"/>
    <mergeCell ref="Y6:Y7"/>
    <mergeCell ref="N6:N7"/>
    <mergeCell ref="O6:O7"/>
    <mergeCell ref="P6:P7"/>
    <mergeCell ref="Q6:Q7"/>
    <mergeCell ref="R6:R7"/>
    <mergeCell ref="S6:S7"/>
    <mergeCell ref="H6:H7"/>
    <mergeCell ref="I6:I7"/>
    <mergeCell ref="J6:J7"/>
    <mergeCell ref="K6:K7"/>
    <mergeCell ref="L6:L7"/>
    <mergeCell ref="M6:M7"/>
    <mergeCell ref="A6:A7"/>
    <mergeCell ref="B6:B7"/>
    <mergeCell ref="C6:C7"/>
    <mergeCell ref="E6:E7"/>
    <mergeCell ref="F6:F7"/>
    <mergeCell ref="G6:G7"/>
    <mergeCell ref="A1:P1"/>
    <mergeCell ref="Q1:X1"/>
    <mergeCell ref="Y1:AA1"/>
    <mergeCell ref="A2:A3"/>
    <mergeCell ref="B2:B3"/>
    <mergeCell ref="C2:C3"/>
    <mergeCell ref="E2:E3"/>
    <mergeCell ref="F2:F3"/>
    <mergeCell ref="G2:G3"/>
    <mergeCell ref="H2:H3"/>
    <mergeCell ref="AA2:AA3"/>
    <mergeCell ref="A4:P4"/>
    <mergeCell ref="U2:U3"/>
    <mergeCell ref="V2:V3"/>
    <mergeCell ref="W2:W3"/>
    <mergeCell ref="X2:X3"/>
    <mergeCell ref="Y2:Y3"/>
    <mergeCell ref="Z2:Z3"/>
    <mergeCell ref="O2:O3"/>
    <mergeCell ref="P2:P3"/>
    <mergeCell ref="Q2:Q3"/>
    <mergeCell ref="R2:R3"/>
    <mergeCell ref="S2:S3"/>
    <mergeCell ref="T2:T3"/>
    <mergeCell ref="I2:I3"/>
    <mergeCell ref="J2:J3"/>
    <mergeCell ref="K2:K3"/>
    <mergeCell ref="L2:L3"/>
    <mergeCell ref="M2:M3"/>
    <mergeCell ref="N2:N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O24"/>
  <sheetViews>
    <sheetView tabSelected="1" workbookViewId="0">
      <selection activeCell="D12" sqref="D12"/>
    </sheetView>
  </sheetViews>
  <sheetFormatPr defaultRowHeight="15" outlineLevelRow="1" x14ac:dyDescent="0.25"/>
  <cols>
    <col min="1" max="1" width="9.140625" style="1"/>
    <col min="2" max="2" width="42.140625" style="1" customWidth="1"/>
    <col min="3" max="3" width="9.42578125" style="2" customWidth="1"/>
    <col min="4" max="4" width="13.85546875" style="2" customWidth="1"/>
    <col min="5" max="5" width="10.42578125" style="2" customWidth="1"/>
    <col min="6" max="6" width="9.140625" style="2" customWidth="1"/>
    <col min="7" max="7" width="11.140625" style="2" customWidth="1"/>
    <col min="8" max="9" width="10.42578125" style="2" customWidth="1"/>
    <col min="10" max="10" width="12" style="2" customWidth="1"/>
    <col min="11" max="11" width="11.5703125" style="2" bestFit="1" customWidth="1"/>
    <col min="12" max="12" width="9.140625" style="2"/>
    <col min="13" max="13" width="11.5703125" style="2" bestFit="1" customWidth="1"/>
    <col min="14" max="14" width="9.140625" style="2"/>
    <col min="15" max="15" width="11.5703125" style="2" bestFit="1" customWidth="1"/>
    <col min="16" max="16384" width="9.140625" style="1"/>
  </cols>
  <sheetData>
    <row r="1" spans="2:15" ht="19.5" thickBot="1" x14ac:dyDescent="0.3">
      <c r="B1" s="130" t="s">
        <v>496</v>
      </c>
      <c r="C1" s="128">
        <v>2018</v>
      </c>
      <c r="D1" s="128"/>
      <c r="E1" s="128"/>
      <c r="F1" s="128"/>
      <c r="G1" s="128"/>
      <c r="H1" s="129"/>
      <c r="I1" s="86"/>
      <c r="J1" s="128">
        <v>2019</v>
      </c>
      <c r="K1" s="128"/>
      <c r="L1" s="128"/>
      <c r="M1" s="128"/>
      <c r="N1" s="128"/>
      <c r="O1" s="128"/>
    </row>
    <row r="2" spans="2:15" ht="15.75" thickBot="1" x14ac:dyDescent="0.3">
      <c r="B2" s="128"/>
      <c r="C2" s="135" t="s">
        <v>497</v>
      </c>
      <c r="D2" s="136"/>
      <c r="E2" s="131" t="s">
        <v>486</v>
      </c>
      <c r="F2" s="132"/>
      <c r="G2" s="133" t="s">
        <v>495</v>
      </c>
      <c r="H2" s="134"/>
      <c r="I2" s="87"/>
      <c r="J2" s="135" t="s">
        <v>497</v>
      </c>
      <c r="K2" s="136"/>
      <c r="L2" s="131" t="s">
        <v>486</v>
      </c>
      <c r="M2" s="132"/>
      <c r="N2" s="133" t="s">
        <v>495</v>
      </c>
      <c r="O2" s="134"/>
    </row>
    <row r="3" spans="2:15" s="3" customFormat="1" ht="31.5" customHeight="1" x14ac:dyDescent="0.25">
      <c r="B3" s="5"/>
      <c r="C3" s="9" t="s">
        <v>487</v>
      </c>
      <c r="D3" s="10" t="s">
        <v>488</v>
      </c>
      <c r="E3" s="11" t="s">
        <v>487</v>
      </c>
      <c r="F3" s="12" t="s">
        <v>488</v>
      </c>
      <c r="G3" s="11" t="s">
        <v>487</v>
      </c>
      <c r="H3" s="12" t="s">
        <v>488</v>
      </c>
      <c r="I3" s="85"/>
      <c r="J3" s="9" t="s">
        <v>487</v>
      </c>
      <c r="K3" s="10" t="s">
        <v>488</v>
      </c>
      <c r="L3" s="11" t="s">
        <v>487</v>
      </c>
      <c r="M3" s="12" t="s">
        <v>488</v>
      </c>
      <c r="N3" s="11" t="s">
        <v>487</v>
      </c>
      <c r="O3" s="12" t="s">
        <v>488</v>
      </c>
    </row>
    <row r="4" spans="2:15" ht="24.75" customHeight="1" x14ac:dyDescent="0.25">
      <c r="B4" s="23" t="s">
        <v>485</v>
      </c>
      <c r="C4" s="83">
        <v>188</v>
      </c>
      <c r="D4" s="25">
        <v>100</v>
      </c>
      <c r="E4" s="24">
        <f>+E6+E13</f>
        <v>106</v>
      </c>
      <c r="F4" s="25"/>
      <c r="G4" s="24">
        <f>+G6+G13</f>
        <v>74</v>
      </c>
      <c r="H4" s="25"/>
      <c r="I4" s="88"/>
      <c r="J4" s="83">
        <f>+J6+J13</f>
        <v>120</v>
      </c>
      <c r="K4" s="26"/>
      <c r="L4" s="83">
        <f>+L6+L13</f>
        <v>80</v>
      </c>
      <c r="M4" s="26"/>
      <c r="N4" s="83">
        <f>+N6+N13</f>
        <v>37</v>
      </c>
      <c r="O4" s="26"/>
    </row>
    <row r="5" spans="2:15" x14ac:dyDescent="0.25">
      <c r="B5" s="6" t="s">
        <v>482</v>
      </c>
      <c r="C5" s="16"/>
      <c r="D5" s="18"/>
      <c r="E5" s="16"/>
      <c r="F5" s="18"/>
      <c r="G5" s="16"/>
      <c r="H5" s="18"/>
      <c r="I5" s="89"/>
      <c r="J5" s="16"/>
      <c r="K5" s="14"/>
      <c r="L5" s="16"/>
      <c r="M5" s="14"/>
      <c r="N5" s="16"/>
      <c r="O5" s="14"/>
    </row>
    <row r="6" spans="2:15" x14ac:dyDescent="0.25">
      <c r="B6" s="13" t="s">
        <v>483</v>
      </c>
      <c r="C6" s="84">
        <v>181</v>
      </c>
      <c r="D6" s="82">
        <f>+C6/C4*100</f>
        <v>96.276595744680847</v>
      </c>
      <c r="E6" s="84">
        <v>45</v>
      </c>
      <c r="F6" s="19"/>
      <c r="G6" s="84">
        <v>36</v>
      </c>
      <c r="H6" s="19"/>
      <c r="I6" s="90"/>
      <c r="J6" s="84">
        <f>+'Отчет СППО недов 2019'!B181</f>
        <v>82</v>
      </c>
      <c r="K6" s="22"/>
      <c r="L6" s="84">
        <f>+L7+L8+L9+L10+L11+L12</f>
        <v>56</v>
      </c>
      <c r="M6" s="22"/>
      <c r="N6" s="84">
        <f>+J6-L6</f>
        <v>26</v>
      </c>
      <c r="O6" s="22"/>
    </row>
    <row r="7" spans="2:15" outlineLevel="1" x14ac:dyDescent="0.25">
      <c r="B7" s="7" t="s">
        <v>489</v>
      </c>
      <c r="C7" s="20">
        <v>1</v>
      </c>
      <c r="D7" s="54">
        <v>1.2</v>
      </c>
      <c r="E7" s="20">
        <v>0</v>
      </c>
      <c r="F7" s="55">
        <v>0</v>
      </c>
      <c r="G7" s="20">
        <v>1</v>
      </c>
      <c r="H7" s="56">
        <f>G7/G6*100</f>
        <v>2.7777777777777777</v>
      </c>
      <c r="I7" s="91"/>
      <c r="J7" s="16">
        <f>+'Отчет СППО недов 2019'!B5</f>
        <v>1</v>
      </c>
      <c r="K7" s="15">
        <f t="shared" ref="K7:K9" si="0">+J7/$J$6*100</f>
        <v>1.2195121951219512</v>
      </c>
      <c r="L7" s="16">
        <v>1</v>
      </c>
      <c r="M7" s="15">
        <f>L7/L6*100</f>
        <v>1.7857142857142856</v>
      </c>
      <c r="N7" s="16">
        <f>+J7-L7</f>
        <v>0</v>
      </c>
      <c r="O7" s="49">
        <v>0</v>
      </c>
    </row>
    <row r="8" spans="2:15" outlineLevel="1" x14ac:dyDescent="0.25">
      <c r="B8" s="7" t="s">
        <v>490</v>
      </c>
      <c r="C8" s="20">
        <v>0</v>
      </c>
      <c r="D8" s="55">
        <v>0</v>
      </c>
      <c r="E8" s="20">
        <v>0</v>
      </c>
      <c r="F8" s="55">
        <v>0</v>
      </c>
      <c r="G8" s="20">
        <v>0</v>
      </c>
      <c r="H8" s="55">
        <v>0</v>
      </c>
      <c r="I8" s="92"/>
      <c r="J8" s="16">
        <f>+'Отчет СППО недов 2019'!B9</f>
        <v>11</v>
      </c>
      <c r="K8" s="15">
        <f>+J8/$J$6*100</f>
        <v>13.414634146341465</v>
      </c>
      <c r="L8" s="16">
        <v>7</v>
      </c>
      <c r="M8" s="15">
        <v>12.5</v>
      </c>
      <c r="N8" s="16">
        <f t="shared" ref="N8:N12" si="1">+J8-L8</f>
        <v>4</v>
      </c>
      <c r="O8" s="15">
        <f>N8/N6*100</f>
        <v>15.384615384615385</v>
      </c>
    </row>
    <row r="9" spans="2:15" outlineLevel="1" x14ac:dyDescent="0.25">
      <c r="B9" s="7" t="s">
        <v>491</v>
      </c>
      <c r="C9" s="20">
        <v>2</v>
      </c>
      <c r="D9" s="54">
        <v>2.5</v>
      </c>
      <c r="E9" s="20">
        <v>1</v>
      </c>
      <c r="F9" s="56">
        <f>E9/E6*100</f>
        <v>2.2222222222222223</v>
      </c>
      <c r="G9" s="20">
        <v>1</v>
      </c>
      <c r="H9" s="56">
        <f>G9/G6*100</f>
        <v>2.7777777777777777</v>
      </c>
      <c r="I9" s="91"/>
      <c r="J9" s="16">
        <f>+'Отчет СППО недов 2019'!B33</f>
        <v>4</v>
      </c>
      <c r="K9" s="15">
        <f t="shared" si="0"/>
        <v>4.8780487804878048</v>
      </c>
      <c r="L9" s="16">
        <v>4</v>
      </c>
      <c r="M9" s="15">
        <v>7.14</v>
      </c>
      <c r="N9" s="16">
        <f t="shared" si="1"/>
        <v>0</v>
      </c>
      <c r="O9" s="49">
        <v>0</v>
      </c>
    </row>
    <row r="10" spans="2:15" outlineLevel="1" x14ac:dyDescent="0.25">
      <c r="B10" s="7" t="s">
        <v>492</v>
      </c>
      <c r="C10" s="20">
        <v>13</v>
      </c>
      <c r="D10" s="56">
        <v>16</v>
      </c>
      <c r="E10" s="20">
        <v>6</v>
      </c>
      <c r="F10" s="56">
        <f>E10/E6*100</f>
        <v>13.333333333333334</v>
      </c>
      <c r="G10" s="20">
        <v>7</v>
      </c>
      <c r="H10" s="56">
        <f>G10/G6*100</f>
        <v>19.444444444444446</v>
      </c>
      <c r="I10" s="91"/>
      <c r="J10" s="16">
        <f>+'Отчет СППО недов 2019'!B43</f>
        <v>32</v>
      </c>
      <c r="K10" s="15">
        <f>+J10/$J$6*100</f>
        <v>39.024390243902438</v>
      </c>
      <c r="L10" s="16">
        <v>22</v>
      </c>
      <c r="M10" s="15">
        <v>39.299999999999997</v>
      </c>
      <c r="N10" s="16">
        <f t="shared" si="1"/>
        <v>10</v>
      </c>
      <c r="O10" s="15">
        <f>N10/N6*100</f>
        <v>38.461538461538467</v>
      </c>
    </row>
    <row r="11" spans="2:15" outlineLevel="1" x14ac:dyDescent="0.25">
      <c r="B11" s="7" t="s">
        <v>493</v>
      </c>
      <c r="C11" s="20">
        <v>10</v>
      </c>
      <c r="D11" s="56">
        <v>12</v>
      </c>
      <c r="E11" s="20">
        <v>7</v>
      </c>
      <c r="F11" s="56">
        <f>E11/E6*100</f>
        <v>15.555555555555555</v>
      </c>
      <c r="G11" s="20">
        <v>3</v>
      </c>
      <c r="H11" s="56">
        <f>G11/G6*100</f>
        <v>8.3333333333333321</v>
      </c>
      <c r="I11" s="91"/>
      <c r="J11" s="16">
        <f>+'Отчет СППО недов 2019'!B109</f>
        <v>17</v>
      </c>
      <c r="K11" s="15">
        <f t="shared" ref="K11:K12" si="2">+J11/$J$6*100</f>
        <v>20.73170731707317</v>
      </c>
      <c r="L11" s="16">
        <v>12</v>
      </c>
      <c r="M11" s="15">
        <v>21.4</v>
      </c>
      <c r="N11" s="16">
        <f t="shared" si="1"/>
        <v>5</v>
      </c>
      <c r="O11" s="15">
        <f>N11/N6*100</f>
        <v>19.230769230769234</v>
      </c>
    </row>
    <row r="12" spans="2:15" outlineLevel="1" x14ac:dyDescent="0.25">
      <c r="B12" s="7" t="s">
        <v>494</v>
      </c>
      <c r="C12" s="20">
        <v>55</v>
      </c>
      <c r="D12" s="56">
        <v>68</v>
      </c>
      <c r="E12" s="20">
        <v>31</v>
      </c>
      <c r="F12" s="56">
        <f>E12/E6*100</f>
        <v>68.888888888888886</v>
      </c>
      <c r="G12" s="20">
        <v>24</v>
      </c>
      <c r="H12" s="56">
        <f>G12/G6*100</f>
        <v>66.666666666666657</v>
      </c>
      <c r="I12" s="91"/>
      <c r="J12" s="16">
        <f>+'Отчет СППО недов 2019'!B145</f>
        <v>17</v>
      </c>
      <c r="K12" s="15">
        <f t="shared" si="2"/>
        <v>20.73170731707317</v>
      </c>
      <c r="L12" s="16">
        <v>10</v>
      </c>
      <c r="M12" s="15">
        <v>17.850000000000001</v>
      </c>
      <c r="N12" s="16">
        <f t="shared" si="1"/>
        <v>7</v>
      </c>
      <c r="O12" s="15">
        <f>N12/N6*100</f>
        <v>26.923076923076923</v>
      </c>
    </row>
    <row r="13" spans="2:15" x14ac:dyDescent="0.25">
      <c r="B13" s="13" t="s">
        <v>484</v>
      </c>
      <c r="C13" s="84">
        <v>107</v>
      </c>
      <c r="D13" s="82">
        <f>+C13/C4*100</f>
        <v>56.914893617021278</v>
      </c>
      <c r="E13" s="84">
        <v>61</v>
      </c>
      <c r="F13" s="19"/>
      <c r="G13" s="84">
        <v>38</v>
      </c>
      <c r="H13" s="19"/>
      <c r="I13" s="90"/>
      <c r="J13" s="84">
        <v>38</v>
      </c>
      <c r="K13" s="22"/>
      <c r="L13" s="84">
        <v>24</v>
      </c>
      <c r="M13" s="22"/>
      <c r="N13" s="84">
        <v>11</v>
      </c>
      <c r="O13" s="22"/>
    </row>
    <row r="14" spans="2:15" outlineLevel="1" x14ac:dyDescent="0.25">
      <c r="B14" s="7" t="s">
        <v>489</v>
      </c>
      <c r="C14" s="20">
        <v>0</v>
      </c>
      <c r="D14" s="55">
        <v>0</v>
      </c>
      <c r="E14" s="20">
        <v>0</v>
      </c>
      <c r="F14" s="58">
        <v>0</v>
      </c>
      <c r="G14" s="20">
        <v>0</v>
      </c>
      <c r="H14" s="55">
        <v>0</v>
      </c>
      <c r="I14" s="92"/>
      <c r="J14" s="16">
        <v>0</v>
      </c>
      <c r="K14" s="49">
        <v>0</v>
      </c>
      <c r="L14" s="16">
        <v>0</v>
      </c>
      <c r="M14" s="49">
        <v>0</v>
      </c>
      <c r="N14" s="16">
        <v>0</v>
      </c>
      <c r="O14" s="49">
        <v>0</v>
      </c>
    </row>
    <row r="15" spans="2:15" outlineLevel="1" x14ac:dyDescent="0.25">
      <c r="B15" s="7" t="s">
        <v>490</v>
      </c>
      <c r="C15" s="20">
        <v>0</v>
      </c>
      <c r="D15" s="55">
        <v>0</v>
      </c>
      <c r="E15" s="20">
        <v>0</v>
      </c>
      <c r="F15" s="58">
        <v>0</v>
      </c>
      <c r="G15" s="20">
        <v>0</v>
      </c>
      <c r="H15" s="55">
        <v>0</v>
      </c>
      <c r="I15" s="92"/>
      <c r="J15" s="16">
        <v>0</v>
      </c>
      <c r="K15" s="49">
        <v>0</v>
      </c>
      <c r="L15" s="16">
        <v>0</v>
      </c>
      <c r="M15" s="49">
        <v>0</v>
      </c>
      <c r="N15" s="16">
        <v>0</v>
      </c>
      <c r="O15" s="49">
        <v>0</v>
      </c>
    </row>
    <row r="16" spans="2:15" outlineLevel="1" x14ac:dyDescent="0.25">
      <c r="B16" s="7" t="s">
        <v>491</v>
      </c>
      <c r="C16" s="20">
        <v>0</v>
      </c>
      <c r="D16" s="55">
        <v>0</v>
      </c>
      <c r="E16" s="20">
        <v>0</v>
      </c>
      <c r="F16" s="58">
        <v>0</v>
      </c>
      <c r="G16" s="20">
        <v>0</v>
      </c>
      <c r="H16" s="55">
        <v>0</v>
      </c>
      <c r="I16" s="92"/>
      <c r="J16" s="16">
        <v>4</v>
      </c>
      <c r="K16" s="15">
        <f>J16/J13*100</f>
        <v>10.526315789473683</v>
      </c>
      <c r="L16" s="16">
        <v>3</v>
      </c>
      <c r="M16" s="15">
        <f>L16/L13*100</f>
        <v>12.5</v>
      </c>
      <c r="N16" s="16">
        <v>0</v>
      </c>
      <c r="O16" s="49">
        <v>0</v>
      </c>
    </row>
    <row r="17" spans="2:15" outlineLevel="1" x14ac:dyDescent="0.25">
      <c r="B17" s="7" t="s">
        <v>492</v>
      </c>
      <c r="C17" s="20">
        <v>35</v>
      </c>
      <c r="D17" s="56">
        <f>C17/C13*100</f>
        <v>32.710280373831772</v>
      </c>
      <c r="E17" s="20">
        <v>21</v>
      </c>
      <c r="F17" s="56">
        <f>E17/E13*100</f>
        <v>34.42622950819672</v>
      </c>
      <c r="G17" s="20">
        <v>14</v>
      </c>
      <c r="H17" s="56">
        <f>G17/G13*100</f>
        <v>36.84210526315789</v>
      </c>
      <c r="I17" s="91"/>
      <c r="J17" s="16">
        <v>11</v>
      </c>
      <c r="K17" s="15">
        <f>J17/J13*100</f>
        <v>28.947368421052634</v>
      </c>
      <c r="L17" s="16">
        <v>6</v>
      </c>
      <c r="M17" s="49">
        <f>L17/L13*100</f>
        <v>25</v>
      </c>
      <c r="N17" s="16">
        <v>5</v>
      </c>
      <c r="O17" s="48">
        <f>N17/N13*100</f>
        <v>45.454545454545453</v>
      </c>
    </row>
    <row r="18" spans="2:15" outlineLevel="1" x14ac:dyDescent="0.25">
      <c r="B18" s="7" t="s">
        <v>493</v>
      </c>
      <c r="C18" s="20">
        <v>11</v>
      </c>
      <c r="D18" s="56">
        <f>C18/C13*100</f>
        <v>10.2803738317757</v>
      </c>
      <c r="E18" s="20">
        <v>6</v>
      </c>
      <c r="F18" s="56">
        <f>E18/E13*100</f>
        <v>9.8360655737704921</v>
      </c>
      <c r="G18" s="20">
        <v>4</v>
      </c>
      <c r="H18" s="56">
        <v>10</v>
      </c>
      <c r="I18" s="91"/>
      <c r="J18" s="16">
        <v>9</v>
      </c>
      <c r="K18" s="15">
        <f>J18/J13*100</f>
        <v>23.684210526315788</v>
      </c>
      <c r="L18" s="16">
        <v>7</v>
      </c>
      <c r="M18" s="15">
        <f>L18/L13*100</f>
        <v>29.166666666666668</v>
      </c>
      <c r="N18" s="16">
        <v>1</v>
      </c>
      <c r="O18" s="15">
        <f>N18/N13*100</f>
        <v>9.0909090909090917</v>
      </c>
    </row>
    <row r="19" spans="2:15" ht="15.75" outlineLevel="1" thickBot="1" x14ac:dyDescent="0.3">
      <c r="B19" s="8" t="s">
        <v>494</v>
      </c>
      <c r="C19" s="21">
        <v>61</v>
      </c>
      <c r="D19" s="57">
        <f>C19/C13*100</f>
        <v>57.009345794392516</v>
      </c>
      <c r="E19" s="21">
        <v>34</v>
      </c>
      <c r="F19" s="57">
        <f>E19/E13*100</f>
        <v>55.737704918032783</v>
      </c>
      <c r="G19" s="21">
        <v>20</v>
      </c>
      <c r="H19" s="57">
        <f>G19/G13*100</f>
        <v>52.631578947368418</v>
      </c>
      <c r="I19" s="93"/>
      <c r="J19" s="17">
        <v>14</v>
      </c>
      <c r="K19" s="51">
        <f>J19/J13*100</f>
        <v>36.84210526315789</v>
      </c>
      <c r="L19" s="17">
        <v>8</v>
      </c>
      <c r="M19" s="51">
        <f>L19/L13*100</f>
        <v>33.333333333333329</v>
      </c>
      <c r="N19" s="17">
        <v>5</v>
      </c>
      <c r="O19" s="50">
        <f>N19/N13*100</f>
        <v>45.454545454545453</v>
      </c>
    </row>
    <row r="21" spans="2:15" x14ac:dyDescent="0.25">
      <c r="H21" s="52"/>
      <c r="I21" s="52"/>
    </row>
    <row r="22" spans="2:15" x14ac:dyDescent="0.25">
      <c r="B22" s="1" t="s">
        <v>498</v>
      </c>
    </row>
    <row r="23" spans="2:15" x14ac:dyDescent="0.25">
      <c r="B23" s="1" t="s">
        <v>499</v>
      </c>
      <c r="F23" s="52"/>
      <c r="H23" s="52"/>
      <c r="I23" s="52"/>
    </row>
    <row r="24" spans="2:15" x14ac:dyDescent="0.25">
      <c r="D24" s="53"/>
      <c r="M24" s="52"/>
      <c r="N24" s="53"/>
      <c r="O24" s="52"/>
    </row>
  </sheetData>
  <mergeCells count="9">
    <mergeCell ref="C1:H1"/>
    <mergeCell ref="J1:O1"/>
    <mergeCell ref="B1:B2"/>
    <mergeCell ref="L2:M2"/>
    <mergeCell ref="N2:O2"/>
    <mergeCell ref="J2:K2"/>
    <mergeCell ref="C2:D2"/>
    <mergeCell ref="E2:F2"/>
    <mergeCell ref="G2:H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Документ" ma:contentTypeID="0x0101008CE22A24F63A6E45A99327EB5C4FF1BF" ma:contentTypeVersion="0" ma:contentTypeDescription="Создание документа." ma:contentTypeScope="" ma:versionID="0e47029db4085f2f1ad90ddf388ae9a9">
  <xsd:schema xmlns:xsd="http://www.w3.org/2001/XMLSchema" xmlns:xs="http://www.w3.org/2001/XMLSchema" xmlns:p="http://schemas.microsoft.com/office/2006/metadata/properties" targetNamespace="http://schemas.microsoft.com/office/2006/metadata/properties" ma:root="true" ma:fieldsID="d5a4484ff9349d0dff9310ee573360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F73494-4860-4475-811D-257CE872E256}">
  <ds:schemaRefs>
    <ds:schemaRef ds:uri="http://schemas.microsoft.com/sharepoint/v3/contenttype/forms"/>
  </ds:schemaRefs>
</ds:datastoreItem>
</file>

<file path=customXml/itemProps2.xml><?xml version="1.0" encoding="utf-8"?>
<ds:datastoreItem xmlns:ds="http://schemas.openxmlformats.org/officeDocument/2006/customXml" ds:itemID="{CB1FC252-512C-4CBD-A976-40D82DD1C09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5B55A3E-AD7A-49AA-A554-154E864E8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Отчет СППО недов 2019</vt:lpstr>
      <vt:lpstr>анализ СППО</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Алексеева Ольга (МА)</dc:creator>
  <cp:lastModifiedBy>TG</cp:lastModifiedBy>
  <dcterms:created xsi:type="dcterms:W3CDTF">2019-04-22T13:11:01Z</dcterms:created>
  <dcterms:modified xsi:type="dcterms:W3CDTF">2019-04-24T08:12:55Z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0x0101008CE22A24F63A6E45A99327EB5C4FF1BF</vt:lpwstr>
  </property>
</Properties>
</file>