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Rus\Desktop\"/>
    </mc:Choice>
  </mc:AlternateContent>
  <bookViews>
    <workbookView xWindow="0" yWindow="0" windowWidth="16920" windowHeight="5055" activeTab="1"/>
  </bookViews>
  <sheets>
    <sheet name="Loan" sheetId="1" r:id="rId1"/>
    <sheet name="Лист1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3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4" i="1"/>
  <c r="E133" i="1" l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F8" i="1"/>
  <c r="E131" i="1"/>
  <c r="E132" i="1"/>
  <c r="E126" i="1"/>
  <c r="E127" i="1"/>
  <c r="E128" i="1"/>
  <c r="E129" i="1"/>
  <c r="E130" i="1"/>
  <c r="E121" i="1"/>
  <c r="E122" i="1"/>
  <c r="E123" i="1"/>
  <c r="E124" i="1"/>
  <c r="E125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H13" i="1" l="1"/>
  <c r="G14" i="1" s="1"/>
  <c r="F10" i="1"/>
  <c r="H14" i="1" l="1"/>
  <c r="I14" i="1" s="1"/>
  <c r="G15" i="1" s="1"/>
  <c r="H15" i="1" l="1"/>
  <c r="I15" i="1" s="1"/>
  <c r="G16" i="1" s="1"/>
  <c r="H16" i="1" l="1"/>
  <c r="I16" i="1" s="1"/>
  <c r="G17" i="1" s="1"/>
  <c r="H17" i="1" l="1"/>
  <c r="I17" i="1" s="1"/>
  <c r="G18" i="1" s="1"/>
  <c r="H18" i="1" l="1"/>
  <c r="I18" i="1" s="1"/>
  <c r="G19" i="1" l="1"/>
  <c r="H19" i="1" l="1"/>
  <c r="I19" i="1" s="1"/>
  <c r="G20" i="1" l="1"/>
  <c r="H20" i="1" l="1"/>
  <c r="I20" i="1" s="1"/>
  <c r="G21" i="1" s="1"/>
  <c r="H21" i="1" l="1"/>
  <c r="I21" i="1" s="1"/>
  <c r="G22" i="1" s="1"/>
  <c r="H22" i="1" l="1"/>
  <c r="I22" i="1" s="1"/>
  <c r="G23" i="1" s="1"/>
  <c r="H23" i="1" l="1"/>
  <c r="I23" i="1" s="1"/>
  <c r="G24" i="1" s="1"/>
  <c r="H24" i="1" l="1"/>
  <c r="I24" i="1" s="1"/>
  <c r="G25" i="1" s="1"/>
  <c r="H25" i="1" l="1"/>
  <c r="I25" i="1" s="1"/>
  <c r="G26" i="1" s="1"/>
  <c r="H26" i="1" l="1"/>
  <c r="I26" i="1" s="1"/>
  <c r="G27" i="1" s="1"/>
  <c r="H27" i="1" l="1"/>
  <c r="I27" i="1" s="1"/>
  <c r="G28" i="1" s="1"/>
  <c r="H28" i="1" l="1"/>
  <c r="I28" i="1" s="1"/>
  <c r="G29" i="1" s="1"/>
  <c r="H29" i="1" l="1"/>
  <c r="I29" i="1" s="1"/>
  <c r="G30" i="1" s="1"/>
  <c r="H30" i="1" l="1"/>
  <c r="I30" i="1" s="1"/>
  <c r="G31" i="1" s="1"/>
  <c r="H31" i="1" l="1"/>
  <c r="I31" i="1" s="1"/>
  <c r="G32" i="1" s="1"/>
  <c r="H32" i="1" l="1"/>
  <c r="I32" i="1" s="1"/>
  <c r="G33" i="1" s="1"/>
  <c r="H33" i="1" l="1"/>
  <c r="I33" i="1" s="1"/>
  <c r="G34" i="1" s="1"/>
  <c r="H34" i="1" l="1"/>
  <c r="I34" i="1" s="1"/>
  <c r="G35" i="1" s="1"/>
  <c r="H35" i="1" l="1"/>
  <c r="I35" i="1" s="1"/>
  <c r="G36" i="1" s="1"/>
  <c r="H36" i="1" l="1"/>
  <c r="I36" i="1" s="1"/>
  <c r="G37" i="1" s="1"/>
  <c r="H37" i="1" l="1"/>
  <c r="I37" i="1" s="1"/>
  <c r="G38" i="1" s="1"/>
  <c r="H38" i="1" l="1"/>
  <c r="I38" i="1" s="1"/>
  <c r="G39" i="1" s="1"/>
  <c r="H39" i="1" l="1"/>
  <c r="I39" i="1" s="1"/>
  <c r="G40" i="1" l="1"/>
  <c r="H40" i="1" l="1"/>
  <c r="I40" i="1" s="1"/>
  <c r="G41" i="1" s="1"/>
  <c r="H41" i="1" l="1"/>
  <c r="I41" i="1" s="1"/>
  <c r="G42" i="1" s="1"/>
  <c r="H42" i="1" l="1"/>
  <c r="I42" i="1" s="1"/>
  <c r="G43" i="1" s="1"/>
  <c r="H43" i="1" l="1"/>
  <c r="I43" i="1" s="1"/>
  <c r="G44" i="1" s="1"/>
  <c r="H44" i="1" l="1"/>
  <c r="I44" i="1" s="1"/>
  <c r="G45" i="1" s="1"/>
  <c r="H45" i="1" l="1"/>
  <c r="I45" i="1" s="1"/>
  <c r="G46" i="1" s="1"/>
  <c r="H46" i="1" l="1"/>
  <c r="I46" i="1" s="1"/>
  <c r="G47" i="1" s="1"/>
  <c r="H47" i="1" l="1"/>
  <c r="I47" i="1" s="1"/>
  <c r="G48" i="1" s="1"/>
  <c r="H48" i="1" l="1"/>
  <c r="I48" i="1" s="1"/>
  <c r="G49" i="1" s="1"/>
  <c r="H49" i="1" l="1"/>
  <c r="I49" i="1" s="1"/>
  <c r="G50" i="1" s="1"/>
  <c r="H50" i="1" l="1"/>
  <c r="I50" i="1" s="1"/>
  <c r="G51" i="1" s="1"/>
  <c r="H51" i="1" l="1"/>
  <c r="I51" i="1" s="1"/>
  <c r="G52" i="1" s="1"/>
  <c r="H52" i="1" l="1"/>
  <c r="I52" i="1" s="1"/>
  <c r="G53" i="1" s="1"/>
  <c r="H53" i="1" l="1"/>
  <c r="I53" i="1" s="1"/>
  <c r="G54" i="1" s="1"/>
  <c r="H54" i="1" l="1"/>
  <c r="I54" i="1" s="1"/>
  <c r="G55" i="1" s="1"/>
  <c r="H55" i="1" l="1"/>
  <c r="I55" i="1" s="1"/>
  <c r="G56" i="1" s="1"/>
  <c r="H56" i="1" l="1"/>
  <c r="I56" i="1" s="1"/>
  <c r="G57" i="1" s="1"/>
  <c r="H57" i="1" l="1"/>
  <c r="I57" i="1" s="1"/>
  <c r="G58" i="1" s="1"/>
  <c r="H58" i="1" l="1"/>
  <c r="I58" i="1" s="1"/>
  <c r="G59" i="1" s="1"/>
  <c r="H59" i="1" l="1"/>
  <c r="I59" i="1" s="1"/>
  <c r="G60" i="1" s="1"/>
  <c r="H60" i="1" l="1"/>
  <c r="I60" i="1" s="1"/>
  <c r="G61" i="1" s="1"/>
  <c r="H61" i="1" l="1"/>
  <c r="I61" i="1" s="1"/>
  <c r="G62" i="1" s="1"/>
  <c r="H62" i="1" l="1"/>
  <c r="I62" i="1" s="1"/>
  <c r="G63" i="1" s="1"/>
  <c r="H63" i="1" l="1"/>
  <c r="I63" i="1" s="1"/>
  <c r="G64" i="1" s="1"/>
  <c r="H64" i="1" l="1"/>
  <c r="I64" i="1" s="1"/>
  <c r="G65" i="1" s="1"/>
  <c r="H65" i="1" l="1"/>
  <c r="I65" i="1" s="1"/>
  <c r="G66" i="1" s="1"/>
  <c r="H66" i="1" l="1"/>
  <c r="I66" i="1" s="1"/>
  <c r="G67" i="1" s="1"/>
  <c r="H67" i="1" l="1"/>
  <c r="I67" i="1" s="1"/>
  <c r="G68" i="1" s="1"/>
  <c r="H68" i="1" l="1"/>
  <c r="I68" i="1" s="1"/>
  <c r="G69" i="1" s="1"/>
  <c r="H69" i="1" l="1"/>
  <c r="I69" i="1" s="1"/>
  <c r="G70" i="1" s="1"/>
  <c r="H70" i="1" l="1"/>
  <c r="I70" i="1" s="1"/>
  <c r="G71" i="1" s="1"/>
  <c r="H71" i="1" l="1"/>
  <c r="I71" i="1" s="1"/>
  <c r="G72" i="1" s="1"/>
  <c r="H72" i="1" l="1"/>
  <c r="I72" i="1" s="1"/>
  <c r="G73" i="1" s="1"/>
  <c r="H73" i="1" l="1"/>
  <c r="I73" i="1" s="1"/>
  <c r="G74" i="1" s="1"/>
  <c r="H74" i="1" l="1"/>
  <c r="I74" i="1" s="1"/>
  <c r="G75" i="1" s="1"/>
  <c r="H75" i="1" l="1"/>
  <c r="I75" i="1" s="1"/>
  <c r="G76" i="1" s="1"/>
  <c r="H76" i="1" l="1"/>
  <c r="I76" i="1" s="1"/>
  <c r="G77" i="1" s="1"/>
  <c r="H77" i="1" l="1"/>
  <c r="I77" i="1" s="1"/>
  <c r="G78" i="1" s="1"/>
  <c r="H78" i="1" l="1"/>
  <c r="I78" i="1" s="1"/>
  <c r="G79" i="1" s="1"/>
  <c r="H79" i="1" l="1"/>
  <c r="I79" i="1" s="1"/>
  <c r="G80" i="1" s="1"/>
  <c r="H80" i="1" l="1"/>
  <c r="I80" i="1" l="1"/>
  <c r="G81" i="1" s="1"/>
  <c r="H81" i="1" l="1"/>
  <c r="I81" i="1" l="1"/>
  <c r="G82" i="1" s="1"/>
  <c r="H82" i="1" l="1"/>
  <c r="I82" i="1" l="1"/>
  <c r="G83" i="1" s="1"/>
  <c r="H83" i="1" l="1"/>
  <c r="I83" i="1" l="1"/>
  <c r="G84" i="1" s="1"/>
  <c r="H84" i="1" l="1"/>
  <c r="I84" i="1" l="1"/>
  <c r="G85" i="1" s="1"/>
  <c r="H85" i="1" l="1"/>
  <c r="I85" i="1" s="1"/>
  <c r="G86" i="1" s="1"/>
  <c r="H86" i="1" l="1"/>
  <c r="I86" i="1" s="1"/>
  <c r="G87" i="1" s="1"/>
  <c r="H87" i="1" l="1"/>
  <c r="I87" i="1" s="1"/>
  <c r="G88" i="1" s="1"/>
  <c r="H88" i="1" l="1"/>
  <c r="I88" i="1" s="1"/>
  <c r="G89" i="1" s="1"/>
  <c r="H89" i="1" l="1"/>
  <c r="I89" i="1" s="1"/>
  <c r="G90" i="1" s="1"/>
  <c r="H90" i="1" l="1"/>
  <c r="I90" i="1" s="1"/>
  <c r="G91" i="1" s="1"/>
  <c r="H91" i="1" l="1"/>
  <c r="I91" i="1" s="1"/>
  <c r="G92" i="1" s="1"/>
  <c r="H92" i="1" l="1"/>
  <c r="I92" i="1" s="1"/>
  <c r="G93" i="1" s="1"/>
  <c r="H93" i="1" l="1"/>
  <c r="I93" i="1" s="1"/>
  <c r="G94" i="1" s="1"/>
  <c r="H94" i="1" l="1"/>
  <c r="I94" i="1" s="1"/>
  <c r="G95" i="1" s="1"/>
  <c r="H95" i="1" l="1"/>
  <c r="I95" i="1" s="1"/>
  <c r="G96" i="1" s="1"/>
  <c r="H96" i="1" l="1"/>
  <c r="I96" i="1" s="1"/>
  <c r="G97" i="1" s="1"/>
  <c r="H97" i="1" l="1"/>
  <c r="I97" i="1" s="1"/>
  <c r="G98" i="1" s="1"/>
  <c r="H98" i="1" l="1"/>
  <c r="I98" i="1" s="1"/>
  <c r="G99" i="1" s="1"/>
  <c r="H99" i="1" l="1"/>
  <c r="I99" i="1" s="1"/>
  <c r="G100" i="1" s="1"/>
  <c r="H100" i="1" l="1"/>
  <c r="I100" i="1" s="1"/>
  <c r="G101" i="1" s="1"/>
  <c r="H101" i="1" l="1"/>
  <c r="I101" i="1" s="1"/>
  <c r="G102" i="1" s="1"/>
  <c r="H102" i="1" l="1"/>
  <c r="I102" i="1" s="1"/>
  <c r="G103" i="1" s="1"/>
  <c r="H103" i="1" l="1"/>
  <c r="I103" i="1" s="1"/>
  <c r="G104" i="1" s="1"/>
  <c r="H104" i="1" l="1"/>
  <c r="I104" i="1" s="1"/>
  <c r="G105" i="1" s="1"/>
  <c r="H105" i="1" l="1"/>
  <c r="I105" i="1" s="1"/>
  <c r="G106" i="1" s="1"/>
  <c r="H106" i="1" l="1"/>
  <c r="I106" i="1" s="1"/>
  <c r="G107" i="1" s="1"/>
  <c r="H107" i="1" l="1"/>
  <c r="I107" i="1" s="1"/>
  <c r="G108" i="1" s="1"/>
  <c r="H108" i="1" l="1"/>
  <c r="I108" i="1" s="1"/>
  <c r="G109" i="1" s="1"/>
  <c r="H109" i="1" l="1"/>
  <c r="I109" i="1" s="1"/>
  <c r="G110" i="1" s="1"/>
  <c r="H110" i="1" l="1"/>
  <c r="I110" i="1" s="1"/>
  <c r="G111" i="1" s="1"/>
  <c r="H111" i="1" l="1"/>
  <c r="I111" i="1" s="1"/>
  <c r="G112" i="1" s="1"/>
  <c r="H112" i="1" l="1"/>
  <c r="I112" i="1" s="1"/>
  <c r="G113" i="1" s="1"/>
  <c r="H113" i="1" l="1"/>
  <c r="I113" i="1" s="1"/>
  <c r="G114" i="1" s="1"/>
  <c r="H114" i="1" l="1"/>
  <c r="I114" i="1" s="1"/>
  <c r="G115" i="1" s="1"/>
  <c r="H115" i="1" l="1"/>
  <c r="I115" i="1" s="1"/>
  <c r="G116" i="1" s="1"/>
  <c r="H116" i="1" l="1"/>
  <c r="I116" i="1" s="1"/>
  <c r="G117" i="1" s="1"/>
  <c r="H117" i="1" l="1"/>
  <c r="I117" i="1" s="1"/>
  <c r="G118" i="1" s="1"/>
  <c r="H118" i="1" l="1"/>
  <c r="I118" i="1" s="1"/>
  <c r="G119" i="1" s="1"/>
  <c r="H119" i="1" l="1"/>
  <c r="I119" i="1" s="1"/>
  <c r="G120" i="1" s="1"/>
  <c r="H120" i="1" l="1"/>
  <c r="I120" i="1" s="1"/>
  <c r="G121" i="1" s="1"/>
  <c r="H121" i="1" l="1"/>
  <c r="I121" i="1" s="1"/>
  <c r="G122" i="1" s="1"/>
  <c r="H122" i="1" l="1"/>
  <c r="I122" i="1" s="1"/>
  <c r="G123" i="1" s="1"/>
  <c r="H123" i="1" l="1"/>
  <c r="I123" i="1" s="1"/>
  <c r="G124" i="1" s="1"/>
  <c r="H124" i="1" l="1"/>
  <c r="I124" i="1" s="1"/>
  <c r="G125" i="1" s="1"/>
  <c r="H125" i="1" l="1"/>
  <c r="I125" i="1" s="1"/>
  <c r="G126" i="1" s="1"/>
  <c r="H126" i="1" l="1"/>
  <c r="I126" i="1" s="1"/>
  <c r="G127" i="1" s="1"/>
  <c r="H127" i="1" l="1"/>
  <c r="I127" i="1" s="1"/>
  <c r="G128" i="1" s="1"/>
  <c r="H128" i="1" l="1"/>
  <c r="I128" i="1" s="1"/>
  <c r="G129" i="1" s="1"/>
  <c r="H129" i="1" l="1"/>
  <c r="I129" i="1" s="1"/>
  <c r="G130" i="1" s="1"/>
  <c r="H130" i="1" l="1"/>
  <c r="I130" i="1" s="1"/>
  <c r="G131" i="1" s="1"/>
  <c r="H131" i="1" l="1"/>
  <c r="I131" i="1" s="1"/>
  <c r="G132" i="1" l="1"/>
  <c r="H132" i="1" l="1"/>
  <c r="I132" i="1" l="1"/>
  <c r="G133" i="1" s="1"/>
  <c r="H133" i="1" l="1"/>
  <c r="I133" i="1" s="1"/>
  <c r="G134" i="1" s="1"/>
  <c r="H134" i="1" l="1"/>
  <c r="I134" i="1" s="1"/>
  <c r="G135" i="1" l="1"/>
  <c r="H135" i="1" l="1"/>
  <c r="I135" i="1" s="1"/>
  <c r="G136" i="1" l="1"/>
  <c r="H136" i="1" l="1"/>
  <c r="I136" i="1" s="1"/>
  <c r="G137" i="1" s="1"/>
  <c r="H137" i="1" l="1"/>
  <c r="I137" i="1" s="1"/>
  <c r="G138" i="1" s="1"/>
  <c r="H138" i="1" l="1"/>
  <c r="I138" i="1" s="1"/>
  <c r="G139" i="1" l="1"/>
  <c r="H139" i="1" l="1"/>
  <c r="I139" i="1" s="1"/>
  <c r="G140" i="1" l="1"/>
  <c r="H140" i="1" l="1"/>
  <c r="I140" i="1" s="1"/>
  <c r="G141" i="1" s="1"/>
  <c r="H141" i="1" l="1"/>
  <c r="I141" i="1" s="1"/>
  <c r="G142" i="1" s="1"/>
  <c r="H142" i="1" l="1"/>
  <c r="I142" i="1" s="1"/>
  <c r="G143" i="1" l="1"/>
  <c r="H143" i="1" l="1"/>
  <c r="I143" i="1" s="1"/>
  <c r="G144" i="1" l="1"/>
  <c r="H144" i="1" l="1"/>
  <c r="I144" i="1" s="1"/>
  <c r="G145" i="1" s="1"/>
  <c r="H145" i="1" l="1"/>
  <c r="I145" i="1" s="1"/>
  <c r="G146" i="1" s="1"/>
  <c r="H146" i="1" l="1"/>
  <c r="I146" i="1" s="1"/>
  <c r="G147" i="1" l="1"/>
  <c r="H147" i="1" l="1"/>
  <c r="I147" i="1" s="1"/>
  <c r="G148" i="1" s="1"/>
  <c r="H148" i="1" l="1"/>
  <c r="I148" i="1" s="1"/>
  <c r="G149" i="1" s="1"/>
  <c r="H149" i="1" l="1"/>
  <c r="I149" i="1" s="1"/>
  <c r="G150" i="1" s="1"/>
  <c r="H150" i="1" l="1"/>
  <c r="I150" i="1" s="1"/>
  <c r="G151" i="1" l="1"/>
  <c r="H151" i="1" l="1"/>
  <c r="I151" i="1" s="1"/>
  <c r="G152" i="1" s="1"/>
  <c r="H152" i="1" l="1"/>
  <c r="I152" i="1" s="1"/>
  <c r="G153" i="1" s="1"/>
  <c r="H153" i="1" l="1"/>
  <c r="I153" i="1" s="1"/>
  <c r="G154" i="1" s="1"/>
  <c r="H154" i="1" l="1"/>
  <c r="I154" i="1" s="1"/>
  <c r="G155" i="1" l="1"/>
  <c r="H155" i="1" l="1"/>
  <c r="I155" i="1" s="1"/>
  <c r="G156" i="1" l="1"/>
  <c r="H156" i="1" l="1"/>
  <c r="I156" i="1" s="1"/>
  <c r="G157" i="1" s="1"/>
  <c r="H157" i="1" l="1"/>
  <c r="I157" i="1" s="1"/>
  <c r="G158" i="1" s="1"/>
  <c r="H158" i="1" l="1"/>
  <c r="I158" i="1" s="1"/>
  <c r="G159" i="1" s="1"/>
  <c r="H159" i="1" l="1"/>
  <c r="I159" i="1" s="1"/>
  <c r="G160" i="1" s="1"/>
  <c r="H160" i="1" l="1"/>
  <c r="I160" i="1" s="1"/>
  <c r="G161" i="1" s="1"/>
  <c r="H161" i="1" l="1"/>
  <c r="I161" i="1" s="1"/>
  <c r="G162" i="1" s="1"/>
  <c r="H162" i="1" l="1"/>
  <c r="I162" i="1" s="1"/>
  <c r="G163" i="1" l="1"/>
  <c r="H163" i="1" l="1"/>
  <c r="I163" i="1" s="1"/>
  <c r="G164" i="1" l="1"/>
  <c r="H164" i="1" l="1"/>
  <c r="I164" i="1" s="1"/>
  <c r="G165" i="1" s="1"/>
  <c r="H165" i="1" l="1"/>
  <c r="I165" i="1" s="1"/>
  <c r="G166" i="1" s="1"/>
  <c r="H166" i="1" l="1"/>
  <c r="I166" i="1" s="1"/>
  <c r="G167" i="1" l="1"/>
  <c r="H167" i="1" l="1"/>
  <c r="I167" i="1" s="1"/>
  <c r="G168" i="1" l="1"/>
  <c r="H168" i="1" l="1"/>
  <c r="I168" i="1" s="1"/>
  <c r="G169" i="1" s="1"/>
  <c r="H169" i="1" l="1"/>
  <c r="I169" i="1" s="1"/>
  <c r="G170" i="1" s="1"/>
  <c r="H170" i="1" l="1"/>
  <c r="I170" i="1" s="1"/>
  <c r="G171" i="1" l="1"/>
  <c r="H171" i="1" l="1"/>
  <c r="I171" i="1" s="1"/>
  <c r="G172" i="1" l="1"/>
  <c r="H172" i="1" l="1"/>
  <c r="I172" i="1" s="1"/>
  <c r="G173" i="1" s="1"/>
  <c r="H173" i="1" l="1"/>
  <c r="I173" i="1" s="1"/>
  <c r="G174" i="1" s="1"/>
  <c r="H174" i="1" l="1"/>
  <c r="I174" i="1" s="1"/>
  <c r="G175" i="1" s="1"/>
  <c r="H175" i="1" l="1"/>
  <c r="I175" i="1" s="1"/>
  <c r="G176" i="1" l="1"/>
  <c r="H176" i="1" l="1"/>
  <c r="I176" i="1" s="1"/>
  <c r="G177" i="1" s="1"/>
  <c r="H177" i="1" l="1"/>
  <c r="I177" i="1" s="1"/>
  <c r="G178" i="1" s="1"/>
  <c r="H178" i="1" l="1"/>
  <c r="I178" i="1" s="1"/>
  <c r="G179" i="1" s="1"/>
  <c r="H179" i="1" l="1"/>
  <c r="I179" i="1" s="1"/>
  <c r="G180" i="1" l="1"/>
  <c r="H180" i="1" l="1"/>
  <c r="I180" i="1" s="1"/>
  <c r="G181" i="1" s="1"/>
  <c r="H181" i="1" l="1"/>
  <c r="I181" i="1" s="1"/>
  <c r="G182" i="1" s="1"/>
  <c r="H182" i="1" l="1"/>
  <c r="I182" i="1" s="1"/>
  <c r="G183" i="1" l="1"/>
  <c r="H183" i="1" l="1"/>
  <c r="I183" i="1" s="1"/>
  <c r="G184" i="1" l="1"/>
  <c r="H184" i="1" l="1"/>
  <c r="I184" i="1" s="1"/>
  <c r="G185" i="1" s="1"/>
  <c r="H185" i="1" l="1"/>
  <c r="I185" i="1" s="1"/>
  <c r="G186" i="1" s="1"/>
  <c r="H186" i="1" l="1"/>
  <c r="I186" i="1" s="1"/>
  <c r="G187" i="1" l="1"/>
  <c r="H187" i="1" l="1"/>
  <c r="I187" i="1" s="1"/>
  <c r="G188" i="1" l="1"/>
  <c r="H188" i="1" l="1"/>
  <c r="I188" i="1" s="1"/>
  <c r="G189" i="1" s="1"/>
  <c r="H189" i="1" l="1"/>
  <c r="I189" i="1" s="1"/>
  <c r="G190" i="1" s="1"/>
  <c r="H190" i="1" l="1"/>
  <c r="I190" i="1" s="1"/>
  <c r="G191" i="1" s="1"/>
  <c r="H191" i="1" l="1"/>
  <c r="I191" i="1" s="1"/>
  <c r="G192" i="1" s="1"/>
  <c r="H192" i="1" l="1"/>
  <c r="I192" i="1" s="1"/>
  <c r="G193" i="1" s="1"/>
  <c r="H193" i="1" l="1"/>
  <c r="I193" i="1" s="1"/>
  <c r="G194" i="1" s="1"/>
  <c r="H194" i="1" l="1"/>
  <c r="I194" i="1" s="1"/>
  <c r="G195" i="1" s="1"/>
  <c r="H195" i="1" l="1"/>
  <c r="I195" i="1" s="1"/>
  <c r="G196" i="1" s="1"/>
  <c r="H196" i="1" l="1"/>
  <c r="I196" i="1" s="1"/>
  <c r="G197" i="1" s="1"/>
  <c r="H197" i="1" l="1"/>
  <c r="I197" i="1" s="1"/>
  <c r="G198" i="1" s="1"/>
  <c r="H198" i="1" l="1"/>
  <c r="I198" i="1" s="1"/>
  <c r="G199" i="1" l="1"/>
  <c r="H199" i="1" l="1"/>
  <c r="I199" i="1" s="1"/>
  <c r="G200" i="1" l="1"/>
  <c r="H200" i="1" l="1"/>
  <c r="I200" i="1" s="1"/>
  <c r="G201" i="1" s="1"/>
  <c r="H201" i="1" l="1"/>
  <c r="I201" i="1" s="1"/>
  <c r="G202" i="1" s="1"/>
  <c r="H202" i="1" l="1"/>
  <c r="I202" i="1" s="1"/>
  <c r="G203" i="1" s="1"/>
  <c r="H203" i="1" l="1"/>
  <c r="I203" i="1" s="1"/>
  <c r="G204" i="1" s="1"/>
  <c r="H204" i="1" l="1"/>
  <c r="I204" i="1" s="1"/>
  <c r="G205" i="1" s="1"/>
  <c r="H205" i="1" l="1"/>
  <c r="I205" i="1" s="1"/>
  <c r="G206" i="1" s="1"/>
  <c r="H206" i="1" l="1"/>
  <c r="I206" i="1" s="1"/>
  <c r="G207" i="1" l="1"/>
  <c r="H207" i="1" l="1"/>
  <c r="I207" i="1" s="1"/>
  <c r="G208" i="1" l="1"/>
  <c r="H208" i="1" l="1"/>
  <c r="I208" i="1" s="1"/>
  <c r="G209" i="1" s="1"/>
  <c r="H209" i="1" l="1"/>
  <c r="I209" i="1" s="1"/>
  <c r="G210" i="1" s="1"/>
  <c r="H210" i="1" l="1"/>
  <c r="I210" i="1" s="1"/>
  <c r="G211" i="1" s="1"/>
  <c r="H211" i="1" l="1"/>
  <c r="I211" i="1" s="1"/>
  <c r="G212" i="1" l="1"/>
  <c r="H212" i="1" l="1"/>
  <c r="I212" i="1" s="1"/>
  <c r="G213" i="1" s="1"/>
  <c r="H213" i="1" l="1"/>
  <c r="I213" i="1" s="1"/>
  <c r="G214" i="1" s="1"/>
  <c r="H214" i="1" l="1"/>
  <c r="I214" i="1" s="1"/>
  <c r="G215" i="1" l="1"/>
  <c r="H215" i="1" l="1"/>
  <c r="I215" i="1" s="1"/>
  <c r="G216" i="1" l="1"/>
  <c r="H216" i="1" l="1"/>
  <c r="I216" i="1" s="1"/>
  <c r="G217" i="1" s="1"/>
  <c r="H217" i="1" l="1"/>
  <c r="I217" i="1" s="1"/>
  <c r="G218" i="1" s="1"/>
  <c r="H218" i="1" l="1"/>
  <c r="I218" i="1" s="1"/>
  <c r="G219" i="1" l="1"/>
  <c r="H219" i="1" l="1"/>
  <c r="I219" i="1" s="1"/>
  <c r="G220" i="1" s="1"/>
  <c r="H220" i="1" l="1"/>
  <c r="I220" i="1" s="1"/>
  <c r="G221" i="1" s="1"/>
  <c r="H221" i="1" l="1"/>
  <c r="I221" i="1" s="1"/>
  <c r="G222" i="1" s="1"/>
  <c r="H222" i="1" l="1"/>
  <c r="I222" i="1" s="1"/>
  <c r="G223" i="1" l="1"/>
  <c r="H223" i="1" l="1"/>
  <c r="I223" i="1" s="1"/>
  <c r="G224" i="1" l="1"/>
  <c r="H224" i="1" l="1"/>
  <c r="I224" i="1" s="1"/>
  <c r="G225" i="1" s="1"/>
  <c r="H225" i="1" l="1"/>
  <c r="I225" i="1" s="1"/>
  <c r="G226" i="1" s="1"/>
  <c r="H226" i="1" l="1"/>
  <c r="I226" i="1" s="1"/>
  <c r="G227" i="1" l="1"/>
  <c r="H227" i="1" l="1"/>
  <c r="I227" i="1" s="1"/>
  <c r="G228" i="1" l="1"/>
  <c r="H228" i="1" l="1"/>
  <c r="I228" i="1" s="1"/>
  <c r="G229" i="1" s="1"/>
  <c r="H229" i="1" l="1"/>
  <c r="I229" i="1" s="1"/>
  <c r="G230" i="1" l="1"/>
  <c r="H230" i="1" l="1"/>
  <c r="I230" i="1" s="1"/>
  <c r="G231" i="1" l="1"/>
  <c r="H231" i="1" l="1"/>
  <c r="I231" i="1" s="1"/>
  <c r="G232" i="1" l="1"/>
  <c r="H232" i="1" l="1"/>
  <c r="I232" i="1" s="1"/>
  <c r="G233" i="1" s="1"/>
  <c r="H233" i="1" l="1"/>
  <c r="I233" i="1" s="1"/>
  <c r="G234" i="1" s="1"/>
  <c r="H234" i="1" l="1"/>
  <c r="I234" i="1" s="1"/>
  <c r="G235" i="1" l="1"/>
  <c r="H235" i="1" l="1"/>
  <c r="I235" i="1" s="1"/>
  <c r="G236" i="1" s="1"/>
  <c r="H236" i="1" l="1"/>
  <c r="I236" i="1" s="1"/>
  <c r="G237" i="1" l="1"/>
  <c r="H237" i="1" l="1"/>
  <c r="I237" i="1" s="1"/>
  <c r="G238" i="1" s="1"/>
  <c r="H238" i="1" l="1"/>
  <c r="I238" i="1" s="1"/>
  <c r="G239" i="1" s="1"/>
  <c r="H239" i="1" l="1"/>
  <c r="I239" i="1" s="1"/>
  <c r="G240" i="1" s="1"/>
  <c r="H240" i="1" l="1"/>
  <c r="I240" i="1" s="1"/>
  <c r="G241" i="1" l="1"/>
  <c r="H241" i="1" l="1"/>
  <c r="I241" i="1" s="1"/>
  <c r="G242" i="1" s="1"/>
  <c r="H242" i="1" l="1"/>
  <c r="I242" i="1" s="1"/>
  <c r="G243" i="1" s="1"/>
  <c r="H243" i="1" l="1"/>
  <c r="I243" i="1" s="1"/>
  <c r="G244" i="1" s="1"/>
  <c r="H244" i="1" l="1"/>
  <c r="I244" i="1" s="1"/>
  <c r="G245" i="1" l="1"/>
  <c r="H245" i="1" l="1"/>
  <c r="I245" i="1" s="1"/>
  <c r="G246" i="1" s="1"/>
  <c r="H246" i="1" l="1"/>
  <c r="I246" i="1" s="1"/>
  <c r="G247" i="1" s="1"/>
  <c r="H247" i="1" l="1"/>
  <c r="I247" i="1" s="1"/>
  <c r="G248" i="1" l="1"/>
  <c r="H248" i="1" l="1"/>
  <c r="I248" i="1" s="1"/>
  <c r="G249" i="1" s="1"/>
  <c r="H249" i="1" l="1"/>
  <c r="I249" i="1" s="1"/>
  <c r="G250" i="1" s="1"/>
  <c r="H250" i="1" l="1"/>
  <c r="I250" i="1" s="1"/>
  <c r="G251" i="1" l="1"/>
  <c r="H251" i="1" l="1"/>
  <c r="I251" i="1" s="1"/>
  <c r="G252" i="1" s="1"/>
  <c r="F9" i="1"/>
  <c r="H252" i="1" l="1"/>
  <c r="I252" i="1" s="1"/>
  <c r="G253" i="1" s="1"/>
  <c r="H253" i="1" s="1"/>
  <c r="I253" i="1" s="1"/>
  <c r="G254" i="1" s="1"/>
  <c r="H254" i="1" s="1"/>
  <c r="I254" i="1" s="1"/>
  <c r="G255" i="1" s="1"/>
  <c r="H255" i="1" s="1"/>
  <c r="I255" i="1" s="1"/>
  <c r="G256" i="1" l="1"/>
  <c r="H256" i="1" s="1"/>
  <c r="I256" i="1" s="1"/>
  <c r="G257" i="1" s="1"/>
  <c r="H257" i="1" s="1"/>
  <c r="I257" i="1" s="1"/>
  <c r="G258" i="1" s="1"/>
  <c r="H258" i="1" s="1"/>
  <c r="I258" i="1" s="1"/>
  <c r="G259" i="1" s="1"/>
  <c r="H259" i="1" s="1"/>
  <c r="I259" i="1" s="1"/>
  <c r="G260" i="1" l="1"/>
  <c r="H260" i="1" s="1"/>
  <c r="I260" i="1" s="1"/>
  <c r="G261" i="1" s="1"/>
  <c r="H261" i="1" s="1"/>
  <c r="I261" i="1" s="1"/>
  <c r="G262" i="1" s="1"/>
  <c r="H262" i="1" s="1"/>
  <c r="I262" i="1" s="1"/>
  <c r="G263" i="1" l="1"/>
  <c r="H263" i="1" s="1"/>
  <c r="I263" i="1" s="1"/>
  <c r="G264" i="1" l="1"/>
  <c r="H264" i="1" s="1"/>
  <c r="I264" i="1" s="1"/>
  <c r="G265" i="1" s="1"/>
  <c r="H265" i="1" s="1"/>
  <c r="I265" i="1" s="1"/>
  <c r="G266" i="1" s="1"/>
  <c r="H266" i="1" s="1"/>
  <c r="I266" i="1" s="1"/>
  <c r="G267" i="1" l="1"/>
  <c r="H267" i="1" s="1"/>
  <c r="I267" i="1" s="1"/>
  <c r="G268" i="1" l="1"/>
  <c r="H268" i="1" s="1"/>
  <c r="I268" i="1" s="1"/>
  <c r="G269" i="1" s="1"/>
  <c r="H269" i="1" s="1"/>
  <c r="I269" i="1" s="1"/>
  <c r="G270" i="1" s="1"/>
  <c r="H270" i="1" s="1"/>
  <c r="I270" i="1" s="1"/>
  <c r="G271" i="1" s="1"/>
  <c r="H271" i="1" s="1"/>
  <c r="I271" i="1" s="1"/>
  <c r="G272" i="1" s="1"/>
  <c r="H272" i="1" s="1"/>
  <c r="I272" i="1" s="1"/>
  <c r="G273" i="1" s="1"/>
  <c r="H273" i="1" s="1"/>
  <c r="I273" i="1" s="1"/>
  <c r="G274" i="1" s="1"/>
  <c r="H274" i="1" s="1"/>
  <c r="I274" i="1" s="1"/>
  <c r="G275" i="1" l="1"/>
  <c r="H275" i="1" s="1"/>
  <c r="I275" i="1" s="1"/>
  <c r="G276" i="1" l="1"/>
  <c r="H276" i="1" s="1"/>
  <c r="I276" i="1" s="1"/>
  <c r="G277" i="1" s="1"/>
  <c r="H277" i="1" s="1"/>
  <c r="I277" i="1" s="1"/>
  <c r="G278" i="1" s="1"/>
  <c r="H278" i="1" s="1"/>
  <c r="I278" i="1" s="1"/>
  <c r="G279" i="1" l="1"/>
  <c r="H279" i="1" s="1"/>
  <c r="I279" i="1" s="1"/>
  <c r="G280" i="1" l="1"/>
  <c r="H280" i="1" s="1"/>
  <c r="I280" i="1" s="1"/>
  <c r="G281" i="1" s="1"/>
  <c r="H281" i="1" s="1"/>
  <c r="I281" i="1" s="1"/>
  <c r="G282" i="1" s="1"/>
  <c r="H282" i="1" s="1"/>
  <c r="I282" i="1" s="1"/>
  <c r="G283" i="1" l="1"/>
  <c r="H283" i="1" s="1"/>
  <c r="I283" i="1" s="1"/>
  <c r="G284" i="1" l="1"/>
  <c r="H284" i="1" s="1"/>
  <c r="I284" i="1" s="1"/>
  <c r="G285" i="1" s="1"/>
  <c r="H285" i="1" s="1"/>
  <c r="I285" i="1" s="1"/>
  <c r="G286" i="1" s="1"/>
  <c r="H286" i="1" s="1"/>
  <c r="I286" i="1" s="1"/>
  <c r="G287" i="1" s="1"/>
  <c r="H287" i="1" s="1"/>
  <c r="I287" i="1" s="1"/>
  <c r="G288" i="1" l="1"/>
  <c r="H288" i="1" s="1"/>
  <c r="I288" i="1" s="1"/>
  <c r="G289" i="1" s="1"/>
  <c r="H289" i="1" s="1"/>
  <c r="I289" i="1" s="1"/>
  <c r="G290" i="1" s="1"/>
  <c r="H290" i="1" s="1"/>
  <c r="I290" i="1" s="1"/>
  <c r="G291" i="1" s="1"/>
  <c r="H291" i="1" s="1"/>
  <c r="I291" i="1" s="1"/>
  <c r="G292" i="1" s="1"/>
  <c r="H292" i="1" s="1"/>
  <c r="I292" i="1" s="1"/>
  <c r="G293" i="1" s="1"/>
  <c r="H293" i="1" s="1"/>
  <c r="I293" i="1" s="1"/>
  <c r="G294" i="1" s="1"/>
  <c r="H294" i="1" s="1"/>
  <c r="I294" i="1" s="1"/>
  <c r="G295" i="1" l="1"/>
  <c r="H295" i="1" s="1"/>
  <c r="I295" i="1" s="1"/>
  <c r="G296" i="1" l="1"/>
  <c r="H296" i="1" s="1"/>
  <c r="I296" i="1" s="1"/>
  <c r="G297" i="1" l="1"/>
  <c r="H297" i="1" s="1"/>
  <c r="I297" i="1" s="1"/>
  <c r="G298" i="1" s="1"/>
  <c r="H298" i="1" s="1"/>
  <c r="I298" i="1" s="1"/>
  <c r="G299" i="1" l="1"/>
  <c r="H299" i="1" s="1"/>
  <c r="I299" i="1" s="1"/>
  <c r="G300" i="1" l="1"/>
  <c r="H300" i="1" s="1"/>
  <c r="I300" i="1" s="1"/>
  <c r="G301" i="1" s="1"/>
  <c r="H301" i="1" s="1"/>
  <c r="I301" i="1" s="1"/>
  <c r="G302" i="1" s="1"/>
  <c r="H302" i="1" s="1"/>
  <c r="I302" i="1" s="1"/>
  <c r="G303" i="1" l="1"/>
  <c r="H303" i="1" s="1"/>
  <c r="I303" i="1" s="1"/>
  <c r="G304" i="1" s="1"/>
  <c r="H304" i="1" s="1"/>
  <c r="I304" i="1" s="1"/>
  <c r="G305" i="1" s="1"/>
  <c r="H305" i="1" s="1"/>
  <c r="I305" i="1" s="1"/>
  <c r="G306" i="1" s="1"/>
  <c r="H306" i="1" s="1"/>
  <c r="I306" i="1" s="1"/>
  <c r="G307" i="1" s="1"/>
  <c r="H307" i="1" s="1"/>
  <c r="I307" i="1" s="1"/>
  <c r="G308" i="1" l="1"/>
  <c r="H308" i="1" s="1"/>
  <c r="I308" i="1" s="1"/>
  <c r="G309" i="1" s="1"/>
  <c r="H309" i="1" s="1"/>
  <c r="I309" i="1" s="1"/>
  <c r="G310" i="1" s="1"/>
  <c r="H310" i="1" s="1"/>
  <c r="I310" i="1" s="1"/>
  <c r="G311" i="1" s="1"/>
  <c r="H311" i="1" s="1"/>
  <c r="I311" i="1" s="1"/>
  <c r="G312" i="1" s="1"/>
  <c r="H312" i="1" s="1"/>
  <c r="I312" i="1" s="1"/>
  <c r="G313" i="1" s="1"/>
  <c r="H313" i="1" s="1"/>
  <c r="I313" i="1" s="1"/>
  <c r="G314" i="1" s="1"/>
  <c r="H314" i="1" s="1"/>
  <c r="I314" i="1" s="1"/>
  <c r="G315" i="1" l="1"/>
  <c r="H315" i="1" s="1"/>
  <c r="I315" i="1" s="1"/>
  <c r="G316" i="1" s="1"/>
  <c r="H316" i="1" s="1"/>
  <c r="I316" i="1" s="1"/>
  <c r="G317" i="1" s="1"/>
  <c r="H317" i="1" s="1"/>
  <c r="I317" i="1" s="1"/>
  <c r="G318" i="1" l="1"/>
  <c r="H318" i="1" s="1"/>
  <c r="I318" i="1" s="1"/>
  <c r="G319" i="1" s="1"/>
  <c r="H319" i="1" s="1"/>
  <c r="I319" i="1" s="1"/>
  <c r="G320" i="1" l="1"/>
  <c r="H320" i="1" s="1"/>
  <c r="I320" i="1" s="1"/>
  <c r="G321" i="1" s="1"/>
  <c r="H321" i="1" s="1"/>
  <c r="I321" i="1" s="1"/>
  <c r="G322" i="1" s="1"/>
  <c r="H322" i="1" s="1"/>
  <c r="I322" i="1" s="1"/>
  <c r="G323" i="1" s="1"/>
  <c r="H323" i="1" s="1"/>
  <c r="I323" i="1" s="1"/>
  <c r="G324" i="1" s="1"/>
  <c r="H324" i="1" s="1"/>
  <c r="I324" i="1" s="1"/>
  <c r="G325" i="1" s="1"/>
  <c r="H325" i="1" s="1"/>
  <c r="I325" i="1" s="1"/>
  <c r="G326" i="1" s="1"/>
  <c r="H326" i="1" s="1"/>
  <c r="I326" i="1" s="1"/>
  <c r="G327" i="1" l="1"/>
  <c r="H327" i="1" s="1"/>
  <c r="I327" i="1" s="1"/>
  <c r="G328" i="1" s="1"/>
  <c r="H328" i="1" s="1"/>
  <c r="I328" i="1" s="1"/>
  <c r="G329" i="1" s="1"/>
  <c r="H329" i="1" s="1"/>
  <c r="I329" i="1" s="1"/>
  <c r="G330" i="1" s="1"/>
  <c r="H330" i="1" s="1"/>
  <c r="I330" i="1" s="1"/>
  <c r="G331" i="1" s="1"/>
  <c r="H331" i="1" s="1"/>
  <c r="I331" i="1" s="1"/>
  <c r="G332" i="1" s="1"/>
  <c r="H332" i="1" s="1"/>
  <c r="I332" i="1" s="1"/>
  <c r="G333" i="1" s="1"/>
  <c r="H333" i="1" s="1"/>
  <c r="I333" i="1" s="1"/>
  <c r="G334" i="1" s="1"/>
  <c r="H334" i="1" s="1"/>
  <c r="I334" i="1" s="1"/>
  <c r="G335" i="1" l="1"/>
  <c r="H335" i="1" s="1"/>
  <c r="I335" i="1" s="1"/>
  <c r="G336" i="1" s="1"/>
  <c r="H336" i="1" s="1"/>
  <c r="I336" i="1" s="1"/>
</calcChain>
</file>

<file path=xl/sharedStrings.xml><?xml version="1.0" encoding="utf-8"?>
<sst xmlns="http://schemas.openxmlformats.org/spreadsheetml/2006/main" count="16" uniqueCount="15">
  <si>
    <t>Кредит</t>
  </si>
  <si>
    <t>Процент</t>
  </si>
  <si>
    <t>Период</t>
  </si>
  <si>
    <t>График выплат</t>
  </si>
  <si>
    <t>Начало периода</t>
  </si>
  <si>
    <t>Дата платежа</t>
  </si>
  <si>
    <t>% по кредиту</t>
  </si>
  <si>
    <t>Платеж</t>
  </si>
  <si>
    <t>тело долга</t>
  </si>
  <si>
    <t>Остаток долга</t>
  </si>
  <si>
    <t>Конец периода</t>
  </si>
  <si>
    <t>Сумма переплаты по кредиту</t>
  </si>
  <si>
    <t>Сумма выплат за весь период</t>
  </si>
  <si>
    <t>Первый взнос%</t>
  </si>
  <si>
    <t>Первый взнос,руб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</si>
</sst>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₽&quot;;[Red]\-#,##0\ &quot;₽&quot;"/>
    <numFmt numFmtId="8" formatCode="#,##0.00\ &quot;₽&quot;;[Red]\-#,##0.00\ &quot;₽&quot;"/>
    <numFmt numFmtId="164" formatCode="#,##0.00\ &quot;₽&quot;"/>
    <numFmt numFmtId="165" formatCode="#,##0\ &quot;₽&quot;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8" fontId="0" fillId="0" borderId="0" xfId="0" applyNumberFormat="1"/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 applyAlignment="1">
      <alignment horizontal="left"/>
    </xf>
    <xf numFmtId="9" fontId="0" fillId="0" borderId="0" xfId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</xdr:row>
          <xdr:rowOff>0</xdr:rowOff>
        </xdr:from>
        <xdr:to>
          <xdr:col>2</xdr:col>
          <xdr:colOff>590550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Расчитать кредит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D1:K336"/>
  <sheetViews>
    <sheetView workbookViewId="0">
      <selection activeCell="K17" sqref="K17"/>
    </sheetView>
  </sheetViews>
  <sheetFormatPr defaultRowHeight="15" x14ac:dyDescent="0.25"/>
  <cols>
    <col min="4" max="4" width="8" customWidth="1"/>
    <col min="5" max="5" width="16" customWidth="1"/>
    <col min="6" max="6" width="13.85546875" customWidth="1"/>
    <col min="7" max="7" width="13.7109375" customWidth="1"/>
    <col min="8" max="8" width="14.140625" customWidth="1"/>
    <col min="9" max="9" width="13.85546875" customWidth="1"/>
  </cols>
  <sheetData>
    <row r="1" spans="4:11" x14ac:dyDescent="0.25">
      <c r="F1" s="1"/>
    </row>
    <row r="2" spans="4:11" x14ac:dyDescent="0.25">
      <c r="E2" t="s">
        <v>0</v>
      </c>
      <c r="F2" s="8">
        <v>-1200000</v>
      </c>
    </row>
    <row r="3" spans="4:11" x14ac:dyDescent="0.25">
      <c r="E3" t="s">
        <v>13</v>
      </c>
      <c r="F3" s="9">
        <v>0.2</v>
      </c>
    </row>
    <row r="4" spans="4:11" x14ac:dyDescent="0.25">
      <c r="E4" t="s">
        <v>14</v>
      </c>
      <c r="F4" s="8">
        <f>-F2*F3</f>
        <v>240000</v>
      </c>
    </row>
    <row r="5" spans="4:11" x14ac:dyDescent="0.25">
      <c r="E5" t="s">
        <v>1</v>
      </c>
      <c r="F5" s="9">
        <v>0.11</v>
      </c>
    </row>
    <row r="6" spans="4:11" x14ac:dyDescent="0.25">
      <c r="E6" t="s">
        <v>2</v>
      </c>
      <c r="F6" s="10">
        <v>5</v>
      </c>
    </row>
    <row r="7" spans="4:11" x14ac:dyDescent="0.25">
      <c r="E7" t="s">
        <v>4</v>
      </c>
      <c r="F7" s="11">
        <v>43577</v>
      </c>
    </row>
    <row r="8" spans="4:11" x14ac:dyDescent="0.25">
      <c r="E8" t="s">
        <v>10</v>
      </c>
      <c r="F8" s="11">
        <f>EDATE(F7,F6*12)</f>
        <v>45404</v>
      </c>
    </row>
    <row r="9" spans="4:11" x14ac:dyDescent="0.25">
      <c r="E9" t="s">
        <v>11</v>
      </c>
      <c r="F9" s="12">
        <f ca="1">SUM(INDIRECT("G"&amp;11):INDIRECT("G"&amp;F6*12+10))</f>
        <v>-291796.50505863869</v>
      </c>
      <c r="H9" s="6"/>
    </row>
    <row r="10" spans="4:11" x14ac:dyDescent="0.25">
      <c r="E10" t="s">
        <v>12</v>
      </c>
      <c r="F10" s="1">
        <f ca="1">SUM(INDIRECT("f"&amp;11):INDIRECT("f"&amp;F6*12+10))</f>
        <v>1210618.1166847805</v>
      </c>
      <c r="K10" s="7"/>
    </row>
    <row r="11" spans="4:11" x14ac:dyDescent="0.25">
      <c r="D11" s="13" t="s">
        <v>3</v>
      </c>
      <c r="E11" s="13"/>
      <c r="F11" s="13"/>
      <c r="G11" s="13"/>
      <c r="H11" s="13"/>
      <c r="I11" s="13"/>
    </row>
    <row r="12" spans="4:11" x14ac:dyDescent="0.25">
      <c r="D12" s="2" t="s">
        <v>2</v>
      </c>
      <c r="E12" s="2" t="s">
        <v>5</v>
      </c>
      <c r="F12" s="2" t="s">
        <v>7</v>
      </c>
      <c r="G12" s="2" t="s">
        <v>6</v>
      </c>
      <c r="H12" s="2" t="s">
        <v>8</v>
      </c>
      <c r="I12" s="2" t="s">
        <v>9</v>
      </c>
    </row>
    <row r="13" spans="4:11" x14ac:dyDescent="0.25">
      <c r="D13" s="2">
        <v>1</v>
      </c>
      <c r="E13" s="3">
        <f>EDATE(F$7,D13)</f>
        <v>43607</v>
      </c>
      <c r="F13" s="4">
        <f>PMT($F$5/12,$F$6*12,$F$2+$F$4)</f>
        <v>20872.726149737577</v>
      </c>
      <c r="G13" s="4">
        <f>(F2+F4)*F5/12</f>
        <v>-8800</v>
      </c>
      <c r="H13" s="4">
        <f>F13+G13</f>
        <v>12072.726149737577</v>
      </c>
      <c r="I13" s="4">
        <f>H13+F2+F4</f>
        <v>-947927.2738502624</v>
      </c>
      <c r="K13" s="5"/>
    </row>
    <row r="14" spans="4:11" x14ac:dyDescent="0.25">
      <c r="D14" s="2">
        <v>2</v>
      </c>
      <c r="E14" s="3">
        <f t="shared" ref="E14:E77" si="0">EDATE(F$7,D14)</f>
        <v>43638</v>
      </c>
      <c r="F14" s="4">
        <f t="shared" ref="F14:F77" si="1">PMT($F$5/12,$F$6*12,$F$2+$F$4)</f>
        <v>20872.726149737577</v>
      </c>
      <c r="G14" s="4">
        <f>I13*$F$5/12</f>
        <v>-8689.3333436274061</v>
      </c>
      <c r="H14" s="4">
        <f>F14+G14</f>
        <v>12183.392806110171</v>
      </c>
      <c r="I14" s="4">
        <f>I13+H14</f>
        <v>-935743.88104415219</v>
      </c>
    </row>
    <row r="15" spans="4:11" x14ac:dyDescent="0.25">
      <c r="D15" s="2">
        <v>3</v>
      </c>
      <c r="E15" s="3">
        <f t="shared" si="0"/>
        <v>43668</v>
      </c>
      <c r="F15" s="4">
        <f t="shared" si="1"/>
        <v>20872.726149737577</v>
      </c>
      <c r="G15" s="4">
        <f t="shared" ref="G15:G32" si="2">I14*$F$5/12</f>
        <v>-8577.6522429047291</v>
      </c>
      <c r="H15" s="4">
        <f t="shared" ref="H15:H32" si="3">F15+G15</f>
        <v>12295.073906832848</v>
      </c>
      <c r="I15" s="4">
        <f t="shared" ref="I15:I32" si="4">I14+H15</f>
        <v>-923448.80713731935</v>
      </c>
    </row>
    <row r="16" spans="4:11" x14ac:dyDescent="0.25">
      <c r="D16" s="2">
        <v>4</v>
      </c>
      <c r="E16" s="3">
        <f t="shared" si="0"/>
        <v>43699</v>
      </c>
      <c r="F16" s="4">
        <f t="shared" si="1"/>
        <v>20872.726149737577</v>
      </c>
      <c r="G16" s="4">
        <f t="shared" si="2"/>
        <v>-8464.9473987587608</v>
      </c>
      <c r="H16" s="4">
        <f t="shared" si="3"/>
        <v>12407.778750978816</v>
      </c>
      <c r="I16" s="4">
        <f t="shared" si="4"/>
        <v>-911041.02838634059</v>
      </c>
    </row>
    <row r="17" spans="4:9" x14ac:dyDescent="0.25">
      <c r="D17" s="2">
        <v>5</v>
      </c>
      <c r="E17" s="3">
        <f t="shared" si="0"/>
        <v>43730</v>
      </c>
      <c r="F17" s="4">
        <f t="shared" si="1"/>
        <v>20872.726149737577</v>
      </c>
      <c r="G17" s="4">
        <f t="shared" si="2"/>
        <v>-8351.2094268747878</v>
      </c>
      <c r="H17" s="4">
        <f t="shared" si="3"/>
        <v>12521.516722862789</v>
      </c>
      <c r="I17" s="4">
        <f t="shared" si="4"/>
        <v>-898519.51166347775</v>
      </c>
    </row>
    <row r="18" spans="4:9" x14ac:dyDescent="0.25">
      <c r="D18" s="2">
        <v>6</v>
      </c>
      <c r="E18" s="3">
        <f t="shared" si="0"/>
        <v>43760</v>
      </c>
      <c r="F18" s="4">
        <f t="shared" si="1"/>
        <v>20872.726149737577</v>
      </c>
      <c r="G18" s="4">
        <f t="shared" si="2"/>
        <v>-8236.4288569152122</v>
      </c>
      <c r="H18" s="4">
        <f t="shared" si="3"/>
        <v>12636.297292822364</v>
      </c>
      <c r="I18" s="4">
        <f t="shared" si="4"/>
        <v>-885883.21437065536</v>
      </c>
    </row>
    <row r="19" spans="4:9" x14ac:dyDescent="0.25">
      <c r="D19" s="2">
        <v>7</v>
      </c>
      <c r="E19" s="3">
        <f t="shared" si="0"/>
        <v>43791</v>
      </c>
      <c r="F19" s="4">
        <f t="shared" si="1"/>
        <v>20872.726149737577</v>
      </c>
      <c r="G19" s="4">
        <f t="shared" si="2"/>
        <v>-8120.5961317310075</v>
      </c>
      <c r="H19" s="4">
        <f t="shared" si="3"/>
        <v>12752.13001800657</v>
      </c>
      <c r="I19" s="4">
        <f t="shared" si="4"/>
        <v>-873131.08435264882</v>
      </c>
    </row>
    <row r="20" spans="4:9" x14ac:dyDescent="0.25">
      <c r="D20" s="2">
        <v>8</v>
      </c>
      <c r="E20" s="3">
        <f t="shared" si="0"/>
        <v>43821</v>
      </c>
      <c r="F20" s="4">
        <f t="shared" si="1"/>
        <v>20872.726149737577</v>
      </c>
      <c r="G20" s="4">
        <f t="shared" si="2"/>
        <v>-8003.7016065659473</v>
      </c>
      <c r="H20" s="4">
        <f t="shared" si="3"/>
        <v>12869.024543171628</v>
      </c>
      <c r="I20" s="4">
        <f t="shared" si="4"/>
        <v>-860262.05980947718</v>
      </c>
    </row>
    <row r="21" spans="4:9" x14ac:dyDescent="0.25">
      <c r="D21" s="2">
        <v>9</v>
      </c>
      <c r="E21" s="3">
        <f t="shared" si="0"/>
        <v>43852</v>
      </c>
      <c r="F21" s="4">
        <f t="shared" si="1"/>
        <v>20872.726149737577</v>
      </c>
      <c r="G21" s="4">
        <f t="shared" si="2"/>
        <v>-7885.7355482535413</v>
      </c>
      <c r="H21" s="4">
        <f t="shared" si="3"/>
        <v>12986.990601484034</v>
      </c>
      <c r="I21" s="4">
        <f t="shared" si="4"/>
        <v>-847275.0692079931</v>
      </c>
    </row>
    <row r="22" spans="4:9" x14ac:dyDescent="0.25">
      <c r="D22" s="2">
        <v>10</v>
      </c>
      <c r="E22" s="3">
        <f t="shared" si="0"/>
        <v>43883</v>
      </c>
      <c r="F22" s="4">
        <f t="shared" si="1"/>
        <v>20872.726149737577</v>
      </c>
      <c r="G22" s="4">
        <f t="shared" si="2"/>
        <v>-7766.6881344066032</v>
      </c>
      <c r="H22" s="4">
        <f t="shared" si="3"/>
        <v>13106.038015330974</v>
      </c>
      <c r="I22" s="4">
        <f t="shared" si="4"/>
        <v>-834169.03119266208</v>
      </c>
    </row>
    <row r="23" spans="4:9" x14ac:dyDescent="0.25">
      <c r="D23" s="2">
        <v>11</v>
      </c>
      <c r="E23" s="3">
        <f t="shared" si="0"/>
        <v>43912</v>
      </c>
      <c r="F23" s="4">
        <f t="shared" si="1"/>
        <v>20872.726149737577</v>
      </c>
      <c r="G23" s="4">
        <f t="shared" si="2"/>
        <v>-7646.5494525994027</v>
      </c>
      <c r="H23" s="4">
        <f t="shared" si="3"/>
        <v>13226.176697138173</v>
      </c>
      <c r="I23" s="4">
        <f t="shared" si="4"/>
        <v>-820942.85449552396</v>
      </c>
    </row>
    <row r="24" spans="4:9" x14ac:dyDescent="0.25">
      <c r="D24" s="2">
        <v>12</v>
      </c>
      <c r="E24" s="3">
        <f t="shared" si="0"/>
        <v>43943</v>
      </c>
      <c r="F24" s="4">
        <f t="shared" si="1"/>
        <v>20872.726149737577</v>
      </c>
      <c r="G24" s="4">
        <f t="shared" si="2"/>
        <v>-7525.3094995423025</v>
      </c>
      <c r="H24" s="4">
        <f t="shared" si="3"/>
        <v>13347.416650195275</v>
      </c>
      <c r="I24" s="4">
        <f t="shared" si="4"/>
        <v>-807595.43784532871</v>
      </c>
    </row>
    <row r="25" spans="4:9" x14ac:dyDescent="0.25">
      <c r="D25" s="2">
        <v>13</v>
      </c>
      <c r="E25" s="3">
        <f t="shared" si="0"/>
        <v>43973</v>
      </c>
      <c r="F25" s="4">
        <f t="shared" si="1"/>
        <v>20872.726149737577</v>
      </c>
      <c r="G25" s="4">
        <f t="shared" si="2"/>
        <v>-7402.9581802488465</v>
      </c>
      <c r="H25" s="4">
        <f t="shared" si="3"/>
        <v>13469.76796948873</v>
      </c>
      <c r="I25" s="4">
        <f t="shared" si="4"/>
        <v>-794125.66987583996</v>
      </c>
    </row>
    <row r="26" spans="4:9" x14ac:dyDescent="0.25">
      <c r="D26" s="2">
        <v>14</v>
      </c>
      <c r="E26" s="3">
        <f t="shared" si="0"/>
        <v>44004</v>
      </c>
      <c r="F26" s="4">
        <f t="shared" si="1"/>
        <v>20872.726149737577</v>
      </c>
      <c r="G26" s="4">
        <f t="shared" si="2"/>
        <v>-7279.4853071951993</v>
      </c>
      <c r="H26" s="4">
        <f t="shared" si="3"/>
        <v>13593.240842542378</v>
      </c>
      <c r="I26" s="4">
        <f t="shared" si="4"/>
        <v>-780532.42903329758</v>
      </c>
    </row>
    <row r="27" spans="4:9" x14ac:dyDescent="0.25">
      <c r="D27" s="2">
        <v>15</v>
      </c>
      <c r="E27" s="3">
        <f t="shared" si="0"/>
        <v>44034</v>
      </c>
      <c r="F27" s="4">
        <f t="shared" si="1"/>
        <v>20872.726149737577</v>
      </c>
      <c r="G27" s="4">
        <f t="shared" si="2"/>
        <v>-7154.8805994718941</v>
      </c>
      <c r="H27" s="4">
        <f t="shared" si="3"/>
        <v>13717.845550265683</v>
      </c>
      <c r="I27" s="4">
        <f t="shared" si="4"/>
        <v>-766814.58348303195</v>
      </c>
    </row>
    <row r="28" spans="4:9" x14ac:dyDescent="0.25">
      <c r="D28" s="2">
        <v>16</v>
      </c>
      <c r="E28" s="3">
        <f t="shared" si="0"/>
        <v>44065</v>
      </c>
      <c r="F28" s="4">
        <f t="shared" si="1"/>
        <v>20872.726149737577</v>
      </c>
      <c r="G28" s="4">
        <f t="shared" si="2"/>
        <v>-7029.1336819277931</v>
      </c>
      <c r="H28" s="4">
        <f t="shared" si="3"/>
        <v>13843.592467809784</v>
      </c>
      <c r="I28" s="4">
        <f t="shared" si="4"/>
        <v>-752970.99101522216</v>
      </c>
    </row>
    <row r="29" spans="4:9" x14ac:dyDescent="0.25">
      <c r="D29" s="2">
        <v>17</v>
      </c>
      <c r="E29" s="3">
        <f t="shared" si="0"/>
        <v>44096</v>
      </c>
      <c r="F29" s="4">
        <f t="shared" si="1"/>
        <v>20872.726149737577</v>
      </c>
      <c r="G29" s="4">
        <f t="shared" si="2"/>
        <v>-6902.2340843062038</v>
      </c>
      <c r="H29" s="4">
        <f t="shared" si="3"/>
        <v>13970.492065431372</v>
      </c>
      <c r="I29" s="4">
        <f t="shared" si="4"/>
        <v>-739000.49894979084</v>
      </c>
    </row>
    <row r="30" spans="4:9" x14ac:dyDescent="0.25">
      <c r="D30" s="2">
        <v>18</v>
      </c>
      <c r="E30" s="3">
        <f t="shared" si="0"/>
        <v>44126</v>
      </c>
      <c r="F30" s="4">
        <f t="shared" si="1"/>
        <v>20872.726149737577</v>
      </c>
      <c r="G30" s="4">
        <f t="shared" si="2"/>
        <v>-6774.1712403730826</v>
      </c>
      <c r="H30" s="4">
        <f t="shared" si="3"/>
        <v>14098.554909364495</v>
      </c>
      <c r="I30" s="4">
        <f t="shared" si="4"/>
        <v>-724901.94404042629</v>
      </c>
    </row>
    <row r="31" spans="4:9" x14ac:dyDescent="0.25">
      <c r="D31" s="2">
        <v>19</v>
      </c>
      <c r="E31" s="3">
        <f t="shared" si="0"/>
        <v>44157</v>
      </c>
      <c r="F31" s="4">
        <f t="shared" si="1"/>
        <v>20872.726149737577</v>
      </c>
      <c r="G31" s="4">
        <f t="shared" si="2"/>
        <v>-6644.9344870372406</v>
      </c>
      <c r="H31" s="4">
        <f t="shared" si="3"/>
        <v>14227.791662700336</v>
      </c>
      <c r="I31" s="4">
        <f t="shared" si="4"/>
        <v>-710674.15237772593</v>
      </c>
    </row>
    <row r="32" spans="4:9" x14ac:dyDescent="0.25">
      <c r="D32" s="2">
        <v>20</v>
      </c>
      <c r="E32" s="3">
        <f t="shared" si="0"/>
        <v>44187</v>
      </c>
      <c r="F32" s="4">
        <f t="shared" si="1"/>
        <v>20872.726149737577</v>
      </c>
      <c r="G32" s="4">
        <f t="shared" si="2"/>
        <v>-6514.5130634624875</v>
      </c>
      <c r="H32" s="4">
        <f t="shared" si="3"/>
        <v>14358.213086275089</v>
      </c>
      <c r="I32" s="4">
        <f t="shared" si="4"/>
        <v>-696315.93929145089</v>
      </c>
    </row>
    <row r="33" spans="4:9" x14ac:dyDescent="0.25">
      <c r="D33" s="2">
        <v>21</v>
      </c>
      <c r="E33" s="3">
        <f t="shared" si="0"/>
        <v>44218</v>
      </c>
      <c r="F33" s="4">
        <f t="shared" si="1"/>
        <v>20872.726149737577</v>
      </c>
      <c r="G33" s="4">
        <f t="shared" ref="G33:G76" si="5">I32*$F$5/12</f>
        <v>-6382.8961101716332</v>
      </c>
      <c r="H33" s="4">
        <f t="shared" ref="H33:H76" si="6">F33+G33</f>
        <v>14489.830039565943</v>
      </c>
      <c r="I33" s="4">
        <f t="shared" ref="I33:I76" si="7">I32+H33</f>
        <v>-681826.10925188498</v>
      </c>
    </row>
    <row r="34" spans="4:9" x14ac:dyDescent="0.25">
      <c r="D34" s="2">
        <v>22</v>
      </c>
      <c r="E34" s="3">
        <f t="shared" si="0"/>
        <v>44249</v>
      </c>
      <c r="F34" s="4">
        <f t="shared" si="1"/>
        <v>20872.726149737577</v>
      </c>
      <c r="G34" s="4">
        <f t="shared" si="5"/>
        <v>-6250.0726681422784</v>
      </c>
      <c r="H34" s="4">
        <f t="shared" si="6"/>
        <v>14622.653481595298</v>
      </c>
      <c r="I34" s="4">
        <f t="shared" si="7"/>
        <v>-667203.45577028964</v>
      </c>
    </row>
    <row r="35" spans="4:9" x14ac:dyDescent="0.25">
      <c r="D35" s="2">
        <v>23</v>
      </c>
      <c r="E35" s="3">
        <f t="shared" si="0"/>
        <v>44277</v>
      </c>
      <c r="F35" s="4">
        <f t="shared" si="1"/>
        <v>20872.726149737577</v>
      </c>
      <c r="G35" s="4">
        <f t="shared" si="5"/>
        <v>-6116.0316778943225</v>
      </c>
      <c r="H35" s="4">
        <f t="shared" si="6"/>
        <v>14756.694471843253</v>
      </c>
      <c r="I35" s="4">
        <f t="shared" si="7"/>
        <v>-652446.76129844633</v>
      </c>
    </row>
    <row r="36" spans="4:9" x14ac:dyDescent="0.25">
      <c r="D36" s="2">
        <v>24</v>
      </c>
      <c r="E36" s="3">
        <f t="shared" si="0"/>
        <v>44308</v>
      </c>
      <c r="F36" s="4">
        <f t="shared" si="1"/>
        <v>20872.726149737577</v>
      </c>
      <c r="G36" s="4">
        <f t="shared" si="5"/>
        <v>-5980.7619785690913</v>
      </c>
      <c r="H36" s="4">
        <f t="shared" si="6"/>
        <v>14891.964171168485</v>
      </c>
      <c r="I36" s="4">
        <f t="shared" si="7"/>
        <v>-637554.79712727782</v>
      </c>
    </row>
    <row r="37" spans="4:9" x14ac:dyDescent="0.25">
      <c r="D37" s="2">
        <v>25</v>
      </c>
      <c r="E37" s="3">
        <f t="shared" si="0"/>
        <v>44338</v>
      </c>
      <c r="F37" s="4">
        <f t="shared" si="1"/>
        <v>20872.726149737577</v>
      </c>
      <c r="G37" s="4">
        <f t="shared" si="5"/>
        <v>-5844.252307000047</v>
      </c>
      <c r="H37" s="4">
        <f t="shared" si="6"/>
        <v>15028.473842737531</v>
      </c>
      <c r="I37" s="4">
        <f t="shared" si="7"/>
        <v>-622526.32328454033</v>
      </c>
    </row>
    <row r="38" spans="4:9" x14ac:dyDescent="0.25">
      <c r="D38" s="2">
        <v>26</v>
      </c>
      <c r="E38" s="3">
        <f t="shared" si="0"/>
        <v>44369</v>
      </c>
      <c r="F38" s="4">
        <f t="shared" si="1"/>
        <v>20872.726149737577</v>
      </c>
      <c r="G38" s="4">
        <f t="shared" si="5"/>
        <v>-5706.4912967749524</v>
      </c>
      <c r="H38" s="4">
        <f t="shared" si="6"/>
        <v>15166.234852962625</v>
      </c>
      <c r="I38" s="4">
        <f t="shared" si="7"/>
        <v>-607360.08843157766</v>
      </c>
    </row>
    <row r="39" spans="4:9" x14ac:dyDescent="0.25">
      <c r="D39" s="2">
        <v>27</v>
      </c>
      <c r="E39" s="3">
        <f t="shared" si="0"/>
        <v>44399</v>
      </c>
      <c r="F39" s="4">
        <f t="shared" si="1"/>
        <v>20872.726149737577</v>
      </c>
      <c r="G39" s="4">
        <f t="shared" si="5"/>
        <v>-5567.4674772894614</v>
      </c>
      <c r="H39" s="4">
        <f t="shared" si="6"/>
        <v>15305.258672448115</v>
      </c>
      <c r="I39" s="4">
        <f t="shared" si="7"/>
        <v>-592054.82975912956</v>
      </c>
    </row>
    <row r="40" spans="4:9" x14ac:dyDescent="0.25">
      <c r="D40" s="2">
        <v>28</v>
      </c>
      <c r="E40" s="3">
        <f t="shared" si="0"/>
        <v>44430</v>
      </c>
      <c r="F40" s="4">
        <f t="shared" si="1"/>
        <v>20872.726149737577</v>
      </c>
      <c r="G40" s="4">
        <f t="shared" si="5"/>
        <v>-5427.1692727920208</v>
      </c>
      <c r="H40" s="4">
        <f t="shared" si="6"/>
        <v>15445.556876945557</v>
      </c>
      <c r="I40" s="4">
        <f t="shared" si="7"/>
        <v>-576609.27288218401</v>
      </c>
    </row>
    <row r="41" spans="4:9" x14ac:dyDescent="0.25">
      <c r="D41" s="2">
        <v>29</v>
      </c>
      <c r="E41" s="3">
        <f t="shared" si="0"/>
        <v>44461</v>
      </c>
      <c r="F41" s="4">
        <f t="shared" si="1"/>
        <v>20872.726149737577</v>
      </c>
      <c r="G41" s="4">
        <f t="shared" si="5"/>
        <v>-5285.5850014200196</v>
      </c>
      <c r="H41" s="4">
        <f t="shared" si="6"/>
        <v>15587.141148317558</v>
      </c>
      <c r="I41" s="4">
        <f t="shared" si="7"/>
        <v>-561022.13173386641</v>
      </c>
    </row>
    <row r="42" spans="4:9" x14ac:dyDescent="0.25">
      <c r="D42" s="2">
        <v>30</v>
      </c>
      <c r="E42" s="3">
        <f t="shared" si="0"/>
        <v>44491</v>
      </c>
      <c r="F42" s="4">
        <f t="shared" si="1"/>
        <v>20872.726149737577</v>
      </c>
      <c r="G42" s="4">
        <f t="shared" si="5"/>
        <v>-5142.7028742271086</v>
      </c>
      <c r="H42" s="4">
        <f t="shared" si="6"/>
        <v>15730.023275510468</v>
      </c>
      <c r="I42" s="4">
        <f t="shared" si="7"/>
        <v>-545292.10845835588</v>
      </c>
    </row>
    <row r="43" spans="4:9" x14ac:dyDescent="0.25">
      <c r="D43" s="2">
        <v>31</v>
      </c>
      <c r="E43" s="3">
        <f t="shared" si="0"/>
        <v>44522</v>
      </c>
      <c r="F43" s="4">
        <f t="shared" si="1"/>
        <v>20872.726149737577</v>
      </c>
      <c r="G43" s="4">
        <f t="shared" si="5"/>
        <v>-4998.5109942015961</v>
      </c>
      <c r="H43" s="4">
        <f t="shared" si="6"/>
        <v>15874.215155535981</v>
      </c>
      <c r="I43" s="4">
        <f t="shared" si="7"/>
        <v>-529417.89330281992</v>
      </c>
    </row>
    <row r="44" spans="4:9" x14ac:dyDescent="0.25">
      <c r="D44" s="2">
        <v>32</v>
      </c>
      <c r="E44" s="3">
        <f t="shared" si="0"/>
        <v>44552</v>
      </c>
      <c r="F44" s="4">
        <f t="shared" si="1"/>
        <v>20872.726149737577</v>
      </c>
      <c r="G44" s="4">
        <f t="shared" si="5"/>
        <v>-4852.9973552758493</v>
      </c>
      <c r="H44" s="4">
        <f t="shared" si="6"/>
        <v>16019.728794461727</v>
      </c>
      <c r="I44" s="4">
        <f t="shared" si="7"/>
        <v>-513398.16450835823</v>
      </c>
    </row>
    <row r="45" spans="4:9" x14ac:dyDescent="0.25">
      <c r="D45" s="2">
        <v>33</v>
      </c>
      <c r="E45" s="3">
        <f t="shared" si="0"/>
        <v>44583</v>
      </c>
      <c r="F45" s="4">
        <f t="shared" si="1"/>
        <v>20872.726149737577</v>
      </c>
      <c r="G45" s="4">
        <f t="shared" si="5"/>
        <v>-4706.1498413266172</v>
      </c>
      <c r="H45" s="4">
        <f t="shared" si="6"/>
        <v>16166.57630841096</v>
      </c>
      <c r="I45" s="4">
        <f t="shared" si="7"/>
        <v>-497231.58819994726</v>
      </c>
    </row>
    <row r="46" spans="4:9" x14ac:dyDescent="0.25">
      <c r="D46" s="2">
        <v>34</v>
      </c>
      <c r="E46" s="3">
        <f t="shared" si="0"/>
        <v>44614</v>
      </c>
      <c r="F46" s="4">
        <f t="shared" si="1"/>
        <v>20872.726149737577</v>
      </c>
      <c r="G46" s="4">
        <f t="shared" si="5"/>
        <v>-4557.9562251661837</v>
      </c>
      <c r="H46" s="4">
        <f t="shared" si="6"/>
        <v>16314.769924571392</v>
      </c>
      <c r="I46" s="4">
        <f t="shared" si="7"/>
        <v>-480916.81827537587</v>
      </c>
    </row>
    <row r="47" spans="4:9" x14ac:dyDescent="0.25">
      <c r="D47" s="2">
        <v>35</v>
      </c>
      <c r="E47" s="3">
        <f t="shared" si="0"/>
        <v>44642</v>
      </c>
      <c r="F47" s="4">
        <f t="shared" si="1"/>
        <v>20872.726149737577</v>
      </c>
      <c r="G47" s="4">
        <f t="shared" si="5"/>
        <v>-4408.4041675242788</v>
      </c>
      <c r="H47" s="4">
        <f t="shared" si="6"/>
        <v>16464.321982213296</v>
      </c>
      <c r="I47" s="4">
        <f t="shared" si="7"/>
        <v>-464452.49629316258</v>
      </c>
    </row>
    <row r="48" spans="4:9" x14ac:dyDescent="0.25">
      <c r="D48" s="2">
        <v>36</v>
      </c>
      <c r="E48" s="3">
        <f t="shared" si="0"/>
        <v>44673</v>
      </c>
      <c r="F48" s="4">
        <f t="shared" si="1"/>
        <v>20872.726149737577</v>
      </c>
      <c r="G48" s="4">
        <f t="shared" si="5"/>
        <v>-4257.4812160206575</v>
      </c>
      <c r="H48" s="4">
        <f t="shared" si="6"/>
        <v>16615.24493371692</v>
      </c>
      <c r="I48" s="4">
        <f t="shared" si="7"/>
        <v>-447837.25135944568</v>
      </c>
    </row>
    <row r="49" spans="4:9" x14ac:dyDescent="0.25">
      <c r="D49" s="2">
        <v>37</v>
      </c>
      <c r="E49" s="3">
        <f t="shared" si="0"/>
        <v>44703</v>
      </c>
      <c r="F49" s="4">
        <f t="shared" si="1"/>
        <v>20872.726149737577</v>
      </c>
      <c r="G49" s="4">
        <f t="shared" si="5"/>
        <v>-4105.1748041282526</v>
      </c>
      <c r="H49" s="4">
        <f t="shared" si="6"/>
        <v>16767.551345609325</v>
      </c>
      <c r="I49" s="4">
        <f t="shared" si="7"/>
        <v>-431069.70001383638</v>
      </c>
    </row>
    <row r="50" spans="4:9" x14ac:dyDescent="0.25">
      <c r="D50" s="2">
        <v>38</v>
      </c>
      <c r="E50" s="3">
        <f t="shared" si="0"/>
        <v>44734</v>
      </c>
      <c r="F50" s="4">
        <f t="shared" si="1"/>
        <v>20872.726149737577</v>
      </c>
      <c r="G50" s="4">
        <f t="shared" si="5"/>
        <v>-3951.4722501268334</v>
      </c>
      <c r="H50" s="4">
        <f t="shared" si="6"/>
        <v>16921.253899610743</v>
      </c>
      <c r="I50" s="4">
        <f t="shared" si="7"/>
        <v>-414148.44611422566</v>
      </c>
    </row>
    <row r="51" spans="4:9" x14ac:dyDescent="0.25">
      <c r="D51" s="2">
        <v>39</v>
      </c>
      <c r="E51" s="3">
        <f t="shared" si="0"/>
        <v>44764</v>
      </c>
      <c r="F51" s="4">
        <f t="shared" si="1"/>
        <v>20872.726149737577</v>
      </c>
      <c r="G51" s="4">
        <f t="shared" si="5"/>
        <v>-3796.3607560470687</v>
      </c>
      <c r="H51" s="4">
        <f t="shared" si="6"/>
        <v>17076.365393690507</v>
      </c>
      <c r="I51" s="4">
        <f t="shared" si="7"/>
        <v>-397072.08072053513</v>
      </c>
    </row>
    <row r="52" spans="4:9" x14ac:dyDescent="0.25">
      <c r="D52" s="2">
        <v>40</v>
      </c>
      <c r="E52" s="3">
        <f t="shared" si="0"/>
        <v>44795</v>
      </c>
      <c r="F52" s="4">
        <f t="shared" si="1"/>
        <v>20872.726149737577</v>
      </c>
      <c r="G52" s="4">
        <f t="shared" si="5"/>
        <v>-3639.8274066049053</v>
      </c>
      <c r="H52" s="4">
        <f t="shared" si="6"/>
        <v>17232.898743132671</v>
      </c>
      <c r="I52" s="4">
        <f t="shared" si="7"/>
        <v>-379839.18197740248</v>
      </c>
    </row>
    <row r="53" spans="4:9" x14ac:dyDescent="0.25">
      <c r="D53" s="2">
        <v>41</v>
      </c>
      <c r="E53" s="3">
        <f t="shared" si="0"/>
        <v>44826</v>
      </c>
      <c r="F53" s="4">
        <f t="shared" si="1"/>
        <v>20872.726149737577</v>
      </c>
      <c r="G53" s="4">
        <f t="shared" si="5"/>
        <v>-3481.8591681261896</v>
      </c>
      <c r="H53" s="4">
        <f t="shared" si="6"/>
        <v>17390.866981611387</v>
      </c>
      <c r="I53" s="4">
        <f t="shared" si="7"/>
        <v>-362448.31499579106</v>
      </c>
    </row>
    <row r="54" spans="4:9" x14ac:dyDescent="0.25">
      <c r="D54" s="2">
        <v>42</v>
      </c>
      <c r="E54" s="3">
        <f t="shared" si="0"/>
        <v>44856</v>
      </c>
      <c r="F54" s="4">
        <f t="shared" si="1"/>
        <v>20872.726149737577</v>
      </c>
      <c r="G54" s="4">
        <f t="shared" si="5"/>
        <v>-3322.4428874614182</v>
      </c>
      <c r="H54" s="4">
        <f t="shared" si="6"/>
        <v>17550.28326227616</v>
      </c>
      <c r="I54" s="4">
        <f t="shared" si="7"/>
        <v>-344898.03173351492</v>
      </c>
    </row>
    <row r="55" spans="4:9" x14ac:dyDescent="0.25">
      <c r="D55" s="2">
        <v>43</v>
      </c>
      <c r="E55" s="3">
        <f t="shared" si="0"/>
        <v>44887</v>
      </c>
      <c r="F55" s="4">
        <f t="shared" si="1"/>
        <v>20872.726149737577</v>
      </c>
      <c r="G55" s="4">
        <f t="shared" si="5"/>
        <v>-3161.5652908905536</v>
      </c>
      <c r="H55" s="4">
        <f t="shared" si="6"/>
        <v>17711.160858847023</v>
      </c>
      <c r="I55" s="4">
        <f t="shared" si="7"/>
        <v>-327186.87087466789</v>
      </c>
    </row>
    <row r="56" spans="4:9" x14ac:dyDescent="0.25">
      <c r="D56" s="2">
        <v>44</v>
      </c>
      <c r="E56" s="3">
        <f t="shared" si="0"/>
        <v>44917</v>
      </c>
      <c r="F56" s="4">
        <f t="shared" si="1"/>
        <v>20872.726149737577</v>
      </c>
      <c r="G56" s="4">
        <f t="shared" si="5"/>
        <v>-2999.2129830177892</v>
      </c>
      <c r="H56" s="4">
        <f t="shared" si="6"/>
        <v>17873.513166719786</v>
      </c>
      <c r="I56" s="4">
        <f t="shared" si="7"/>
        <v>-309313.35770794807</v>
      </c>
    </row>
    <row r="57" spans="4:9" x14ac:dyDescent="0.25">
      <c r="D57" s="2">
        <v>45</v>
      </c>
      <c r="E57" s="3">
        <f t="shared" si="0"/>
        <v>44948</v>
      </c>
      <c r="F57" s="4">
        <f t="shared" si="1"/>
        <v>20872.726149737577</v>
      </c>
      <c r="G57" s="4">
        <f t="shared" si="5"/>
        <v>-2835.3724456561908</v>
      </c>
      <c r="H57" s="4">
        <f t="shared" si="6"/>
        <v>18037.353704081386</v>
      </c>
      <c r="I57" s="4">
        <f t="shared" si="7"/>
        <v>-291276.00400386669</v>
      </c>
    </row>
    <row r="58" spans="4:9" x14ac:dyDescent="0.25">
      <c r="D58" s="2">
        <v>46</v>
      </c>
      <c r="E58" s="3">
        <f t="shared" si="0"/>
        <v>44979</v>
      </c>
      <c r="F58" s="4">
        <f t="shared" si="1"/>
        <v>20872.726149737577</v>
      </c>
      <c r="G58" s="4">
        <f t="shared" si="5"/>
        <v>-2670.0300367021114</v>
      </c>
      <c r="H58" s="4">
        <f t="shared" si="6"/>
        <v>18202.696113035465</v>
      </c>
      <c r="I58" s="4">
        <f t="shared" si="7"/>
        <v>-273073.3078908312</v>
      </c>
    </row>
    <row r="59" spans="4:9" x14ac:dyDescent="0.25">
      <c r="D59" s="2">
        <v>47</v>
      </c>
      <c r="E59" s="3">
        <f t="shared" si="0"/>
        <v>45007</v>
      </c>
      <c r="F59" s="4">
        <f t="shared" si="1"/>
        <v>20872.726149737577</v>
      </c>
      <c r="G59" s="4">
        <f t="shared" si="5"/>
        <v>-2503.171988999286</v>
      </c>
      <c r="H59" s="4">
        <f t="shared" si="6"/>
        <v>18369.554160738291</v>
      </c>
      <c r="I59" s="4">
        <f t="shared" si="7"/>
        <v>-254703.7537300929</v>
      </c>
    </row>
    <row r="60" spans="4:9" x14ac:dyDescent="0.25">
      <c r="D60" s="2">
        <v>48</v>
      </c>
      <c r="E60" s="3">
        <f t="shared" si="0"/>
        <v>45038</v>
      </c>
      <c r="F60" s="4">
        <f t="shared" si="1"/>
        <v>20872.726149737577</v>
      </c>
      <c r="G60" s="4">
        <f t="shared" si="5"/>
        <v>-2334.7844091925185</v>
      </c>
      <c r="H60" s="4">
        <f t="shared" si="6"/>
        <v>18537.941740545059</v>
      </c>
      <c r="I60" s="4">
        <f t="shared" si="7"/>
        <v>-236165.81198954783</v>
      </c>
    </row>
    <row r="61" spans="4:9" x14ac:dyDescent="0.25">
      <c r="D61" s="2">
        <v>49</v>
      </c>
      <c r="E61" s="3">
        <f t="shared" si="0"/>
        <v>45068</v>
      </c>
      <c r="F61" s="4">
        <f t="shared" si="1"/>
        <v>20872.726149737577</v>
      </c>
      <c r="G61" s="4">
        <f t="shared" si="5"/>
        <v>-2164.8532765708551</v>
      </c>
      <c r="H61" s="4">
        <f t="shared" si="6"/>
        <v>18707.872873166722</v>
      </c>
      <c r="I61" s="4">
        <f t="shared" si="7"/>
        <v>-217457.93911638111</v>
      </c>
    </row>
    <row r="62" spans="4:9" x14ac:dyDescent="0.25">
      <c r="D62" s="2">
        <v>50</v>
      </c>
      <c r="E62" s="3">
        <f t="shared" si="0"/>
        <v>45099</v>
      </c>
      <c r="F62" s="4">
        <f t="shared" si="1"/>
        <v>20872.726149737577</v>
      </c>
      <c r="G62" s="4">
        <f t="shared" si="5"/>
        <v>-1993.3644419001603</v>
      </c>
      <c r="H62" s="4">
        <f t="shared" si="6"/>
        <v>18879.361707837415</v>
      </c>
      <c r="I62" s="4">
        <f t="shared" si="7"/>
        <v>-198578.5774085437</v>
      </c>
    </row>
    <row r="63" spans="4:9" x14ac:dyDescent="0.25">
      <c r="D63" s="2">
        <v>51</v>
      </c>
      <c r="E63" s="3">
        <f t="shared" si="0"/>
        <v>45129</v>
      </c>
      <c r="F63" s="4">
        <f t="shared" si="1"/>
        <v>20872.726149737577</v>
      </c>
      <c r="G63" s="4">
        <f t="shared" si="5"/>
        <v>-1820.3036262449839</v>
      </c>
      <c r="H63" s="4">
        <f t="shared" si="6"/>
        <v>19052.422523492594</v>
      </c>
      <c r="I63" s="4">
        <f t="shared" si="7"/>
        <v>-179526.1548850511</v>
      </c>
    </row>
    <row r="64" spans="4:9" x14ac:dyDescent="0.25">
      <c r="D64" s="2">
        <v>52</v>
      </c>
      <c r="E64" s="3">
        <f t="shared" si="0"/>
        <v>45160</v>
      </c>
      <c r="F64" s="4">
        <f t="shared" si="1"/>
        <v>20872.726149737577</v>
      </c>
      <c r="G64" s="4">
        <f t="shared" si="5"/>
        <v>-1645.6564197796351</v>
      </c>
      <c r="H64" s="4">
        <f t="shared" si="6"/>
        <v>19227.069729957941</v>
      </c>
      <c r="I64" s="4">
        <f t="shared" si="7"/>
        <v>-160299.08515509317</v>
      </c>
    </row>
    <row r="65" spans="4:9" x14ac:dyDescent="0.25">
      <c r="D65" s="2">
        <v>53</v>
      </c>
      <c r="E65" s="3">
        <f t="shared" si="0"/>
        <v>45191</v>
      </c>
      <c r="F65" s="4">
        <f t="shared" si="1"/>
        <v>20872.726149737577</v>
      </c>
      <c r="G65" s="4">
        <f t="shared" si="5"/>
        <v>-1469.4082805883543</v>
      </c>
      <c r="H65" s="4">
        <f t="shared" si="6"/>
        <v>19403.317869149221</v>
      </c>
      <c r="I65" s="4">
        <f t="shared" si="7"/>
        <v>-140895.76728594396</v>
      </c>
    </row>
    <row r="66" spans="4:9" x14ac:dyDescent="0.25">
      <c r="D66" s="2">
        <v>54</v>
      </c>
      <c r="E66" s="3">
        <f t="shared" si="0"/>
        <v>45221</v>
      </c>
      <c r="F66" s="4">
        <f t="shared" si="1"/>
        <v>20872.726149737577</v>
      </c>
      <c r="G66" s="4">
        <f t="shared" si="5"/>
        <v>-1291.5445334544863</v>
      </c>
      <c r="H66" s="4">
        <f t="shared" si="6"/>
        <v>19581.181616283091</v>
      </c>
      <c r="I66" s="4">
        <f t="shared" si="7"/>
        <v>-121314.58566966087</v>
      </c>
    </row>
    <row r="67" spans="4:9" x14ac:dyDescent="0.25">
      <c r="D67" s="2">
        <v>55</v>
      </c>
      <c r="E67" s="3">
        <f t="shared" si="0"/>
        <v>45252</v>
      </c>
      <c r="F67" s="4">
        <f t="shared" si="1"/>
        <v>20872.726149737577</v>
      </c>
      <c r="G67" s="4">
        <f t="shared" si="5"/>
        <v>-1112.050368638558</v>
      </c>
      <c r="H67" s="4">
        <f t="shared" si="6"/>
        <v>19760.67578109902</v>
      </c>
      <c r="I67" s="4">
        <f t="shared" si="7"/>
        <v>-101553.90988856184</v>
      </c>
    </row>
    <row r="68" spans="4:9" x14ac:dyDescent="0.25">
      <c r="D68" s="2">
        <v>56</v>
      </c>
      <c r="E68" s="3">
        <f t="shared" si="0"/>
        <v>45282</v>
      </c>
      <c r="F68" s="4">
        <f t="shared" si="1"/>
        <v>20872.726149737577</v>
      </c>
      <c r="G68" s="4">
        <f t="shared" si="5"/>
        <v>-930.91084064515019</v>
      </c>
      <c r="H68" s="4">
        <f t="shared" si="6"/>
        <v>19941.815309092428</v>
      </c>
      <c r="I68" s="4">
        <f t="shared" si="7"/>
        <v>-81612.094579469413</v>
      </c>
    </row>
    <row r="69" spans="4:9" x14ac:dyDescent="0.25">
      <c r="D69" s="2">
        <v>57</v>
      </c>
      <c r="E69" s="3">
        <f t="shared" si="0"/>
        <v>45313</v>
      </c>
      <c r="F69" s="4">
        <f t="shared" si="1"/>
        <v>20872.726149737577</v>
      </c>
      <c r="G69" s="4">
        <f t="shared" si="5"/>
        <v>-748.11086697846952</v>
      </c>
      <c r="H69" s="4">
        <f t="shared" si="6"/>
        <v>20124.615282759107</v>
      </c>
      <c r="I69" s="4">
        <f t="shared" si="7"/>
        <v>-61487.479296710306</v>
      </c>
    </row>
    <row r="70" spans="4:9" x14ac:dyDescent="0.25">
      <c r="D70" s="2">
        <v>58</v>
      </c>
      <c r="E70" s="3">
        <f t="shared" si="0"/>
        <v>45344</v>
      </c>
      <c r="F70" s="4">
        <f t="shared" si="1"/>
        <v>20872.726149737577</v>
      </c>
      <c r="G70" s="4">
        <f t="shared" si="5"/>
        <v>-563.63522688651108</v>
      </c>
      <c r="H70" s="4">
        <f t="shared" si="6"/>
        <v>20309.090922851065</v>
      </c>
      <c r="I70" s="4">
        <f t="shared" si="7"/>
        <v>-41178.388373859241</v>
      </c>
    </row>
    <row r="71" spans="4:9" x14ac:dyDescent="0.25">
      <c r="D71" s="2">
        <v>59</v>
      </c>
      <c r="E71" s="3">
        <f t="shared" si="0"/>
        <v>45373</v>
      </c>
      <c r="F71" s="4">
        <f t="shared" si="1"/>
        <v>20872.726149737577</v>
      </c>
      <c r="G71" s="4">
        <f t="shared" si="5"/>
        <v>-377.46856009370975</v>
      </c>
      <c r="H71" s="4">
        <f t="shared" si="6"/>
        <v>20495.257589643868</v>
      </c>
      <c r="I71" s="4">
        <f t="shared" si="7"/>
        <v>-20683.130784215373</v>
      </c>
    </row>
    <row r="72" spans="4:9" x14ac:dyDescent="0.25">
      <c r="D72" s="2">
        <v>60</v>
      </c>
      <c r="E72" s="3">
        <f t="shared" si="0"/>
        <v>45404</v>
      </c>
      <c r="F72" s="4">
        <f t="shared" si="1"/>
        <v>20872.726149737577</v>
      </c>
      <c r="G72" s="4">
        <f t="shared" si="5"/>
        <v>-189.59536552197426</v>
      </c>
      <c r="H72" s="4">
        <f t="shared" si="6"/>
        <v>20683.130784215602</v>
      </c>
      <c r="I72" s="4">
        <f t="shared" si="7"/>
        <v>2.2919266484677792E-10</v>
      </c>
    </row>
    <row r="73" spans="4:9" x14ac:dyDescent="0.25">
      <c r="D73" s="2">
        <v>61</v>
      </c>
      <c r="E73" s="3">
        <f t="shared" si="0"/>
        <v>45434</v>
      </c>
      <c r="F73" s="4">
        <f t="shared" si="1"/>
        <v>20872.726149737577</v>
      </c>
      <c r="G73" s="4">
        <f t="shared" si="5"/>
        <v>2.1009327610954643E-12</v>
      </c>
      <c r="H73" s="4">
        <f t="shared" si="6"/>
        <v>20872.72614973758</v>
      </c>
      <c r="I73" s="4">
        <f t="shared" si="7"/>
        <v>20872.726149737809</v>
      </c>
    </row>
    <row r="74" spans="4:9" x14ac:dyDescent="0.25">
      <c r="D74" s="2">
        <v>62</v>
      </c>
      <c r="E74" s="3">
        <f t="shared" si="0"/>
        <v>45465</v>
      </c>
      <c r="F74" s="4">
        <f t="shared" si="1"/>
        <v>20872.726149737577</v>
      </c>
      <c r="G74" s="4">
        <f t="shared" si="5"/>
        <v>191.33332303926326</v>
      </c>
      <c r="H74" s="4">
        <f t="shared" si="6"/>
        <v>21064.05947277684</v>
      </c>
      <c r="I74" s="4">
        <f t="shared" si="7"/>
        <v>41936.785622514653</v>
      </c>
    </row>
    <row r="75" spans="4:9" x14ac:dyDescent="0.25">
      <c r="D75" s="2">
        <v>63</v>
      </c>
      <c r="E75" s="3">
        <f t="shared" si="0"/>
        <v>45495</v>
      </c>
      <c r="F75" s="4">
        <f t="shared" si="1"/>
        <v>20872.726149737577</v>
      </c>
      <c r="G75" s="4">
        <f t="shared" si="5"/>
        <v>384.42053487305094</v>
      </c>
      <c r="H75" s="4">
        <f t="shared" si="6"/>
        <v>21257.146684610627</v>
      </c>
      <c r="I75" s="4">
        <f t="shared" si="7"/>
        <v>63193.93230712528</v>
      </c>
    </row>
    <row r="76" spans="4:9" x14ac:dyDescent="0.25">
      <c r="D76" s="2">
        <v>64</v>
      </c>
      <c r="E76" s="3">
        <f t="shared" si="0"/>
        <v>45526</v>
      </c>
      <c r="F76" s="4">
        <f t="shared" si="1"/>
        <v>20872.726149737577</v>
      </c>
      <c r="G76" s="4">
        <f t="shared" si="5"/>
        <v>579.27771281531511</v>
      </c>
      <c r="H76" s="4">
        <f t="shared" si="6"/>
        <v>21452.00386255289</v>
      </c>
      <c r="I76" s="4">
        <f t="shared" si="7"/>
        <v>84645.936169678171</v>
      </c>
    </row>
    <row r="77" spans="4:9" x14ac:dyDescent="0.25">
      <c r="D77" s="2">
        <v>65</v>
      </c>
      <c r="E77" s="3">
        <f t="shared" si="0"/>
        <v>45557</v>
      </c>
      <c r="F77" s="4">
        <f t="shared" si="1"/>
        <v>20872.726149737577</v>
      </c>
      <c r="G77" s="4">
        <f t="shared" ref="G77:G132" si="8">I76*$F$5/12</f>
        <v>775.92108155538324</v>
      </c>
      <c r="H77" s="4">
        <f t="shared" ref="H77:H132" si="9">F77+G77</f>
        <v>21648.647231292958</v>
      </c>
      <c r="I77" s="4">
        <f t="shared" ref="I77:I132" si="10">I76+H77</f>
        <v>106294.58340097113</v>
      </c>
    </row>
    <row r="78" spans="4:9" x14ac:dyDescent="0.25">
      <c r="D78" s="2">
        <v>66</v>
      </c>
      <c r="E78" s="3">
        <f t="shared" ref="E78:E141" si="11">EDATE(F$7,D78)</f>
        <v>45587</v>
      </c>
      <c r="F78" s="4">
        <f t="shared" ref="F78:F141" si="12">PMT($F$5/12,$F$6*12,$F$2+$F$4)</f>
        <v>20872.726149737577</v>
      </c>
      <c r="G78" s="4">
        <f t="shared" si="8"/>
        <v>974.36701450890189</v>
      </c>
      <c r="H78" s="4">
        <f t="shared" si="9"/>
        <v>21847.093164246478</v>
      </c>
      <c r="I78" s="4">
        <f t="shared" si="10"/>
        <v>128141.67656521761</v>
      </c>
    </row>
    <row r="79" spans="4:9" x14ac:dyDescent="0.25">
      <c r="D79" s="2">
        <v>67</v>
      </c>
      <c r="E79" s="3">
        <f t="shared" si="11"/>
        <v>45618</v>
      </c>
      <c r="F79" s="4">
        <f t="shared" si="12"/>
        <v>20872.726149737577</v>
      </c>
      <c r="G79" s="4">
        <f t="shared" si="8"/>
        <v>1174.6320351811614</v>
      </c>
      <c r="H79" s="4">
        <f t="shared" si="9"/>
        <v>22047.358184918739</v>
      </c>
      <c r="I79" s="4">
        <f t="shared" si="10"/>
        <v>150189.03475013634</v>
      </c>
    </row>
    <row r="80" spans="4:9" x14ac:dyDescent="0.25">
      <c r="D80" s="2">
        <v>68</v>
      </c>
      <c r="E80" s="3">
        <f t="shared" si="11"/>
        <v>45648</v>
      </c>
      <c r="F80" s="4">
        <f t="shared" si="12"/>
        <v>20872.726149737577</v>
      </c>
      <c r="G80" s="4">
        <f t="shared" si="8"/>
        <v>1376.7328185429167</v>
      </c>
      <c r="H80" s="4">
        <f t="shared" si="9"/>
        <v>22249.458968280494</v>
      </c>
      <c r="I80" s="4">
        <f t="shared" si="10"/>
        <v>172438.49371841684</v>
      </c>
    </row>
    <row r="81" spans="4:9" x14ac:dyDescent="0.25">
      <c r="D81" s="2">
        <v>69</v>
      </c>
      <c r="E81" s="3">
        <f t="shared" si="11"/>
        <v>45679</v>
      </c>
      <c r="F81" s="4">
        <f t="shared" si="12"/>
        <v>20872.726149737577</v>
      </c>
      <c r="G81" s="4">
        <f t="shared" si="8"/>
        <v>1580.6861924188208</v>
      </c>
      <c r="H81" s="4">
        <f t="shared" si="9"/>
        <v>22453.412342156396</v>
      </c>
      <c r="I81" s="4">
        <f t="shared" si="10"/>
        <v>194891.90606057324</v>
      </c>
    </row>
    <row r="82" spans="4:9" x14ac:dyDescent="0.25">
      <c r="D82" s="2">
        <v>70</v>
      </c>
      <c r="E82" s="3">
        <f t="shared" si="11"/>
        <v>45710</v>
      </c>
      <c r="F82" s="4">
        <f t="shared" si="12"/>
        <v>20872.726149737577</v>
      </c>
      <c r="G82" s="4">
        <f t="shared" si="8"/>
        <v>1786.5091388885878</v>
      </c>
      <c r="H82" s="4">
        <f t="shared" si="9"/>
        <v>22659.235288626165</v>
      </c>
      <c r="I82" s="4">
        <f t="shared" si="10"/>
        <v>217551.1413491994</v>
      </c>
    </row>
    <row r="83" spans="4:9" x14ac:dyDescent="0.25">
      <c r="D83" s="2">
        <v>71</v>
      </c>
      <c r="E83" s="3">
        <f t="shared" si="11"/>
        <v>45738</v>
      </c>
      <c r="F83" s="4">
        <f t="shared" si="12"/>
        <v>20872.726149737577</v>
      </c>
      <c r="G83" s="4">
        <f t="shared" si="8"/>
        <v>1994.2187957009946</v>
      </c>
      <c r="H83" s="4">
        <f t="shared" si="9"/>
        <v>22866.944945438572</v>
      </c>
      <c r="I83" s="4">
        <f t="shared" si="10"/>
        <v>240418.08629463796</v>
      </c>
    </row>
    <row r="84" spans="4:9" x14ac:dyDescent="0.25">
      <c r="D84" s="2">
        <v>72</v>
      </c>
      <c r="E84" s="3">
        <f t="shared" si="11"/>
        <v>45769</v>
      </c>
      <c r="F84" s="4">
        <f t="shared" si="12"/>
        <v>20872.726149737577</v>
      </c>
      <c r="G84" s="4">
        <f t="shared" si="8"/>
        <v>2203.832457700848</v>
      </c>
      <c r="H84" s="4">
        <f t="shared" si="9"/>
        <v>23076.558607438426</v>
      </c>
      <c r="I84" s="4">
        <f t="shared" si="10"/>
        <v>263494.6449020764</v>
      </c>
    </row>
    <row r="85" spans="4:9" x14ac:dyDescent="0.25">
      <c r="D85" s="2">
        <v>73</v>
      </c>
      <c r="E85" s="3">
        <f t="shared" si="11"/>
        <v>45799</v>
      </c>
      <c r="F85" s="4">
        <f t="shared" si="12"/>
        <v>20872.726149737577</v>
      </c>
      <c r="G85" s="4">
        <f t="shared" si="8"/>
        <v>2415.3675782690339</v>
      </c>
      <c r="H85" s="4">
        <f t="shared" si="9"/>
        <v>23288.09372800661</v>
      </c>
      <c r="I85" s="4">
        <f t="shared" si="10"/>
        <v>286782.73863008298</v>
      </c>
    </row>
    <row r="86" spans="4:9" x14ac:dyDescent="0.25">
      <c r="D86" s="2">
        <v>74</v>
      </c>
      <c r="E86" s="3">
        <f t="shared" si="11"/>
        <v>45830</v>
      </c>
      <c r="F86" s="4">
        <f t="shared" si="12"/>
        <v>20872.726149737577</v>
      </c>
      <c r="G86" s="4">
        <f t="shared" si="8"/>
        <v>2628.8417707757608</v>
      </c>
      <c r="H86" s="4">
        <f t="shared" si="9"/>
        <v>23501.567920513338</v>
      </c>
      <c r="I86" s="4">
        <f t="shared" si="10"/>
        <v>310284.30655059632</v>
      </c>
    </row>
    <row r="87" spans="4:9" x14ac:dyDescent="0.25">
      <c r="D87" s="2">
        <v>75</v>
      </c>
      <c r="E87" s="3">
        <f t="shared" si="11"/>
        <v>45860</v>
      </c>
      <c r="F87" s="4">
        <f t="shared" si="12"/>
        <v>20872.726149737577</v>
      </c>
      <c r="G87" s="4">
        <f t="shared" si="8"/>
        <v>2844.2728100471327</v>
      </c>
      <c r="H87" s="4">
        <f t="shared" si="9"/>
        <v>23716.998959784709</v>
      </c>
      <c r="I87" s="4">
        <f t="shared" si="10"/>
        <v>334001.305510381</v>
      </c>
    </row>
    <row r="88" spans="4:9" x14ac:dyDescent="0.25">
      <c r="D88" s="2">
        <v>76</v>
      </c>
      <c r="E88" s="3">
        <f t="shared" si="11"/>
        <v>45891</v>
      </c>
      <c r="F88" s="4">
        <f t="shared" si="12"/>
        <v>20872.726149737577</v>
      </c>
      <c r="G88" s="4">
        <f t="shared" si="8"/>
        <v>3061.6786338451589</v>
      </c>
      <c r="H88" s="4">
        <f t="shared" si="9"/>
        <v>23934.404783582737</v>
      </c>
      <c r="I88" s="4">
        <f t="shared" si="10"/>
        <v>357935.71029396373</v>
      </c>
    </row>
    <row r="89" spans="4:9" x14ac:dyDescent="0.25">
      <c r="D89" s="2">
        <v>77</v>
      </c>
      <c r="E89" s="3">
        <f t="shared" si="11"/>
        <v>45922</v>
      </c>
      <c r="F89" s="4">
        <f t="shared" si="12"/>
        <v>20872.726149737577</v>
      </c>
      <c r="G89" s="4">
        <f t="shared" si="8"/>
        <v>3281.0773443613343</v>
      </c>
      <c r="H89" s="4">
        <f t="shared" si="9"/>
        <v>24153.803494098909</v>
      </c>
      <c r="I89" s="4">
        <f t="shared" si="10"/>
        <v>382089.51378806261</v>
      </c>
    </row>
    <row r="90" spans="4:9" x14ac:dyDescent="0.25">
      <c r="D90" s="2">
        <v>78</v>
      </c>
      <c r="E90" s="3">
        <f t="shared" si="11"/>
        <v>45952</v>
      </c>
      <c r="F90" s="4">
        <f t="shared" si="12"/>
        <v>20872.726149737577</v>
      </c>
      <c r="G90" s="4">
        <f t="shared" si="8"/>
        <v>3502.4872097239072</v>
      </c>
      <c r="H90" s="4">
        <f t="shared" si="9"/>
        <v>24375.213359461482</v>
      </c>
      <c r="I90" s="4">
        <f t="shared" si="10"/>
        <v>406464.72714752407</v>
      </c>
    </row>
    <row r="91" spans="4:9" x14ac:dyDescent="0.25">
      <c r="D91" s="2">
        <v>79</v>
      </c>
      <c r="E91" s="3">
        <f t="shared" si="11"/>
        <v>45983</v>
      </c>
      <c r="F91" s="4">
        <f t="shared" si="12"/>
        <v>20872.726149737577</v>
      </c>
      <c r="G91" s="4">
        <f t="shared" si="8"/>
        <v>3725.9266655189708</v>
      </c>
      <c r="H91" s="4">
        <f t="shared" si="9"/>
        <v>24598.652815256548</v>
      </c>
      <c r="I91" s="4">
        <f t="shared" si="10"/>
        <v>431063.37996278063</v>
      </c>
    </row>
    <row r="92" spans="4:9" x14ac:dyDescent="0.25">
      <c r="D92" s="2">
        <v>80</v>
      </c>
      <c r="E92" s="3">
        <f t="shared" si="11"/>
        <v>46013</v>
      </c>
      <c r="F92" s="4">
        <f t="shared" si="12"/>
        <v>20872.726149737577</v>
      </c>
      <c r="G92" s="4">
        <f t="shared" si="8"/>
        <v>3951.4143163254889</v>
      </c>
      <c r="H92" s="4">
        <f t="shared" si="9"/>
        <v>24824.140466063065</v>
      </c>
      <c r="I92" s="4">
        <f t="shared" si="10"/>
        <v>455887.52042884368</v>
      </c>
    </row>
    <row r="93" spans="4:9" x14ac:dyDescent="0.25">
      <c r="D93" s="2">
        <v>81</v>
      </c>
      <c r="E93" s="3">
        <f t="shared" si="11"/>
        <v>46044</v>
      </c>
      <c r="F93" s="4">
        <f t="shared" si="12"/>
        <v>20872.726149737577</v>
      </c>
      <c r="G93" s="4">
        <f t="shared" si="8"/>
        <v>4178.9689372644007</v>
      </c>
      <c r="H93" s="4">
        <f t="shared" si="9"/>
        <v>25051.695087001979</v>
      </c>
      <c r="I93" s="4">
        <f t="shared" si="10"/>
        <v>480939.21551584569</v>
      </c>
    </row>
    <row r="94" spans="4:9" x14ac:dyDescent="0.25">
      <c r="D94" s="2">
        <v>82</v>
      </c>
      <c r="E94" s="3">
        <f t="shared" si="11"/>
        <v>46075</v>
      </c>
      <c r="F94" s="4">
        <f t="shared" si="12"/>
        <v>20872.726149737577</v>
      </c>
      <c r="G94" s="4">
        <f t="shared" si="8"/>
        <v>4408.6094755619188</v>
      </c>
      <c r="H94" s="4">
        <f t="shared" si="9"/>
        <v>25281.335625299496</v>
      </c>
      <c r="I94" s="4">
        <f t="shared" si="10"/>
        <v>506220.55114114517</v>
      </c>
    </row>
    <row r="95" spans="4:9" x14ac:dyDescent="0.25">
      <c r="D95" s="2">
        <v>83</v>
      </c>
      <c r="E95" s="3">
        <f t="shared" si="11"/>
        <v>46103</v>
      </c>
      <c r="F95" s="4">
        <f t="shared" si="12"/>
        <v>20872.726149737577</v>
      </c>
      <c r="G95" s="4">
        <f t="shared" si="8"/>
        <v>4640.3550521271636</v>
      </c>
      <c r="H95" s="4">
        <f t="shared" si="9"/>
        <v>25513.081201864741</v>
      </c>
      <c r="I95" s="4">
        <f t="shared" si="10"/>
        <v>531733.63234300993</v>
      </c>
    </row>
    <row r="96" spans="4:9" x14ac:dyDescent="0.25">
      <c r="D96" s="2">
        <v>84</v>
      </c>
      <c r="E96" s="3">
        <f t="shared" si="11"/>
        <v>46134</v>
      </c>
      <c r="F96" s="4">
        <f t="shared" si="12"/>
        <v>20872.726149737577</v>
      </c>
      <c r="G96" s="4">
        <f t="shared" si="8"/>
        <v>4874.2249631442583</v>
      </c>
      <c r="H96" s="4">
        <f t="shared" si="9"/>
        <v>25746.951112881834</v>
      </c>
      <c r="I96" s="4">
        <f t="shared" si="10"/>
        <v>557480.58345589181</v>
      </c>
    </row>
    <row r="97" spans="4:9" x14ac:dyDescent="0.25">
      <c r="D97" s="2">
        <v>85</v>
      </c>
      <c r="E97" s="3">
        <f t="shared" si="11"/>
        <v>46164</v>
      </c>
      <c r="F97" s="4">
        <f t="shared" si="12"/>
        <v>20872.726149737577</v>
      </c>
      <c r="G97" s="4">
        <f t="shared" si="8"/>
        <v>5110.2386816790086</v>
      </c>
      <c r="H97" s="4">
        <f t="shared" si="9"/>
        <v>25982.964831416586</v>
      </c>
      <c r="I97" s="4">
        <f t="shared" si="10"/>
        <v>583463.54828730843</v>
      </c>
    </row>
    <row r="98" spans="4:9" x14ac:dyDescent="0.25">
      <c r="D98" s="2">
        <v>86</v>
      </c>
      <c r="E98" s="3">
        <f t="shared" si="11"/>
        <v>46195</v>
      </c>
      <c r="F98" s="4">
        <f t="shared" si="12"/>
        <v>20872.726149737577</v>
      </c>
      <c r="G98" s="4">
        <f t="shared" si="8"/>
        <v>5348.4158593003276</v>
      </c>
      <c r="H98" s="4">
        <f t="shared" si="9"/>
        <v>26221.142009037903</v>
      </c>
      <c r="I98" s="4">
        <f t="shared" si="10"/>
        <v>609684.69029634632</v>
      </c>
    </row>
    <row r="99" spans="4:9" x14ac:dyDescent="0.25">
      <c r="D99" s="2">
        <v>87</v>
      </c>
      <c r="E99" s="3">
        <f t="shared" si="11"/>
        <v>46225</v>
      </c>
      <c r="F99" s="4">
        <f t="shared" si="12"/>
        <v>20872.726149737577</v>
      </c>
      <c r="G99" s="4">
        <f t="shared" si="8"/>
        <v>5588.7763277165077</v>
      </c>
      <c r="H99" s="4">
        <f t="shared" si="9"/>
        <v>26461.502477454083</v>
      </c>
      <c r="I99" s="4">
        <f t="shared" si="10"/>
        <v>636146.19277380046</v>
      </c>
    </row>
    <row r="100" spans="4:9" x14ac:dyDescent="0.25">
      <c r="D100" s="2">
        <v>88</v>
      </c>
      <c r="E100" s="3">
        <f t="shared" si="11"/>
        <v>46256</v>
      </c>
      <c r="F100" s="4">
        <f t="shared" si="12"/>
        <v>20872.726149737577</v>
      </c>
      <c r="G100" s="4">
        <f t="shared" si="8"/>
        <v>5831.3401004265043</v>
      </c>
      <c r="H100" s="4">
        <f t="shared" si="9"/>
        <v>26704.06625016408</v>
      </c>
      <c r="I100" s="4">
        <f t="shared" si="10"/>
        <v>662850.25902396452</v>
      </c>
    </row>
    <row r="101" spans="4:9" x14ac:dyDescent="0.25">
      <c r="D101" s="2">
        <v>89</v>
      </c>
      <c r="E101" s="3">
        <f t="shared" si="11"/>
        <v>46287</v>
      </c>
      <c r="F101" s="4">
        <f t="shared" si="12"/>
        <v>20872.726149737577</v>
      </c>
      <c r="G101" s="4">
        <f t="shared" si="8"/>
        <v>6076.1273743863412</v>
      </c>
      <c r="H101" s="4">
        <f t="shared" si="9"/>
        <v>26948.853524123919</v>
      </c>
      <c r="I101" s="4">
        <f t="shared" si="10"/>
        <v>689799.11254808842</v>
      </c>
    </row>
    <row r="102" spans="4:9" x14ac:dyDescent="0.25">
      <c r="D102" s="2">
        <v>90</v>
      </c>
      <c r="E102" s="3">
        <f t="shared" si="11"/>
        <v>46317</v>
      </c>
      <c r="F102" s="4">
        <f t="shared" si="12"/>
        <v>20872.726149737577</v>
      </c>
      <c r="G102" s="4">
        <f t="shared" si="8"/>
        <v>6323.1585316908104</v>
      </c>
      <c r="H102" s="4">
        <f t="shared" si="9"/>
        <v>27195.884681428386</v>
      </c>
      <c r="I102" s="4">
        <f t="shared" si="10"/>
        <v>716994.99722951686</v>
      </c>
    </row>
    <row r="103" spans="4:9" x14ac:dyDescent="0.25">
      <c r="D103" s="2">
        <v>91</v>
      </c>
      <c r="E103" s="3">
        <f t="shared" si="11"/>
        <v>46348</v>
      </c>
      <c r="F103" s="4">
        <f t="shared" si="12"/>
        <v>20872.726149737577</v>
      </c>
      <c r="G103" s="4">
        <f t="shared" si="8"/>
        <v>6572.4541412705721</v>
      </c>
      <c r="H103" s="4">
        <f t="shared" si="9"/>
        <v>27445.18029100815</v>
      </c>
      <c r="I103" s="4">
        <f t="shared" si="10"/>
        <v>744440.17752052506</v>
      </c>
    </row>
    <row r="104" spans="4:9" x14ac:dyDescent="0.25">
      <c r="D104" s="2">
        <v>92</v>
      </c>
      <c r="E104" s="3">
        <f t="shared" si="11"/>
        <v>46378</v>
      </c>
      <c r="F104" s="4">
        <f t="shared" si="12"/>
        <v>20872.726149737577</v>
      </c>
      <c r="G104" s="4">
        <f t="shared" si="8"/>
        <v>6824.0349606048139</v>
      </c>
      <c r="H104" s="4">
        <f t="shared" si="9"/>
        <v>27696.761110342391</v>
      </c>
      <c r="I104" s="4">
        <f t="shared" si="10"/>
        <v>772136.9386308674</v>
      </c>
    </row>
    <row r="105" spans="4:9" x14ac:dyDescent="0.25">
      <c r="D105" s="2">
        <v>93</v>
      </c>
      <c r="E105" s="3">
        <f t="shared" si="11"/>
        <v>46409</v>
      </c>
      <c r="F105" s="4">
        <f t="shared" si="12"/>
        <v>20872.726149737577</v>
      </c>
      <c r="G105" s="4">
        <f t="shared" si="8"/>
        <v>7077.9219374496179</v>
      </c>
      <c r="H105" s="4">
        <f t="shared" si="9"/>
        <v>27950.648087187194</v>
      </c>
      <c r="I105" s="4">
        <f t="shared" si="10"/>
        <v>800087.5867180546</v>
      </c>
    </row>
    <row r="106" spans="4:9" x14ac:dyDescent="0.25">
      <c r="D106" s="2">
        <v>94</v>
      </c>
      <c r="E106" s="3">
        <f t="shared" si="11"/>
        <v>46440</v>
      </c>
      <c r="F106" s="4">
        <f t="shared" si="12"/>
        <v>20872.726149737577</v>
      </c>
      <c r="G106" s="4">
        <f t="shared" si="8"/>
        <v>7334.1362115821676</v>
      </c>
      <c r="H106" s="4">
        <f t="shared" si="9"/>
        <v>28206.862361319745</v>
      </c>
      <c r="I106" s="4">
        <f t="shared" si="10"/>
        <v>828294.44907937432</v>
      </c>
    </row>
    <row r="107" spans="4:9" x14ac:dyDescent="0.25">
      <c r="D107" s="2">
        <v>95</v>
      </c>
      <c r="E107" s="3">
        <f t="shared" si="11"/>
        <v>46468</v>
      </c>
      <c r="F107" s="4">
        <f t="shared" si="12"/>
        <v>20872.726149737577</v>
      </c>
      <c r="G107" s="4">
        <f t="shared" si="8"/>
        <v>7592.6991165609315</v>
      </c>
      <c r="H107" s="4">
        <f t="shared" si="9"/>
        <v>28465.425266298509</v>
      </c>
      <c r="I107" s="4">
        <f t="shared" si="10"/>
        <v>856759.87434567278</v>
      </c>
    </row>
    <row r="108" spans="4:9" x14ac:dyDescent="0.25">
      <c r="D108" s="2">
        <v>96</v>
      </c>
      <c r="E108" s="3">
        <f t="shared" si="11"/>
        <v>46499</v>
      </c>
      <c r="F108" s="4">
        <f t="shared" si="12"/>
        <v>20872.726149737577</v>
      </c>
      <c r="G108" s="4">
        <f t="shared" si="8"/>
        <v>7853.632181502001</v>
      </c>
      <c r="H108" s="4">
        <f t="shared" si="9"/>
        <v>28726.358331239579</v>
      </c>
      <c r="I108" s="4">
        <f t="shared" si="10"/>
        <v>885486.23267691233</v>
      </c>
    </row>
    <row r="109" spans="4:9" x14ac:dyDescent="0.25">
      <c r="D109" s="2">
        <v>97</v>
      </c>
      <c r="E109" s="3">
        <f t="shared" si="11"/>
        <v>46529</v>
      </c>
      <c r="F109" s="4">
        <f t="shared" si="12"/>
        <v>20872.726149737577</v>
      </c>
      <c r="G109" s="4">
        <f t="shared" si="8"/>
        <v>8116.9571328716966</v>
      </c>
      <c r="H109" s="4">
        <f t="shared" si="9"/>
        <v>28989.683282609272</v>
      </c>
      <c r="I109" s="4">
        <f t="shared" si="10"/>
        <v>914475.91595952166</v>
      </c>
    </row>
    <row r="110" spans="4:9" x14ac:dyDescent="0.25">
      <c r="D110" s="2">
        <v>98</v>
      </c>
      <c r="E110" s="3">
        <f t="shared" si="11"/>
        <v>46560</v>
      </c>
      <c r="F110" s="4">
        <f t="shared" si="12"/>
        <v>20872.726149737577</v>
      </c>
      <c r="G110" s="4">
        <f t="shared" si="8"/>
        <v>8382.6958962956141</v>
      </c>
      <c r="H110" s="4">
        <f t="shared" si="9"/>
        <v>29255.422046033193</v>
      </c>
      <c r="I110" s="4">
        <f t="shared" si="10"/>
        <v>943731.33800555486</v>
      </c>
    </row>
    <row r="111" spans="4:9" x14ac:dyDescent="0.25">
      <c r="D111" s="2">
        <v>99</v>
      </c>
      <c r="E111" s="3">
        <f t="shared" si="11"/>
        <v>46590</v>
      </c>
      <c r="F111" s="4">
        <f t="shared" si="12"/>
        <v>20872.726149737577</v>
      </c>
      <c r="G111" s="4">
        <f t="shared" si="8"/>
        <v>8650.8705983842538</v>
      </c>
      <c r="H111" s="4">
        <f t="shared" si="9"/>
        <v>29523.596748121832</v>
      </c>
      <c r="I111" s="4">
        <f t="shared" si="10"/>
        <v>973254.93475367664</v>
      </c>
    </row>
    <row r="112" spans="4:9" x14ac:dyDescent="0.25">
      <c r="D112" s="2">
        <v>100</v>
      </c>
      <c r="E112" s="3">
        <f t="shared" si="11"/>
        <v>46621</v>
      </c>
      <c r="F112" s="4">
        <f t="shared" si="12"/>
        <v>20872.726149737577</v>
      </c>
      <c r="G112" s="4">
        <f t="shared" si="8"/>
        <v>8921.5035685753701</v>
      </c>
      <c r="H112" s="4">
        <f t="shared" si="9"/>
        <v>29794.229718312949</v>
      </c>
      <c r="I112" s="4">
        <f t="shared" si="10"/>
        <v>1003049.1644719896</v>
      </c>
    </row>
    <row r="113" spans="4:9" x14ac:dyDescent="0.25">
      <c r="D113" s="2">
        <v>101</v>
      </c>
      <c r="E113" s="3">
        <f t="shared" si="11"/>
        <v>46652</v>
      </c>
      <c r="F113" s="4">
        <f t="shared" si="12"/>
        <v>20872.726149737577</v>
      </c>
      <c r="G113" s="4">
        <f t="shared" si="8"/>
        <v>9194.617340993238</v>
      </c>
      <c r="H113" s="4">
        <f t="shared" si="9"/>
        <v>30067.343490730815</v>
      </c>
      <c r="I113" s="4">
        <f t="shared" si="10"/>
        <v>1033116.5079627205</v>
      </c>
    </row>
    <row r="114" spans="4:9" x14ac:dyDescent="0.25">
      <c r="D114" s="2">
        <v>102</v>
      </c>
      <c r="E114" s="3">
        <f t="shared" si="11"/>
        <v>46682</v>
      </c>
      <c r="F114" s="4">
        <f t="shared" si="12"/>
        <v>20872.726149737577</v>
      </c>
      <c r="G114" s="4">
        <f t="shared" si="8"/>
        <v>9470.2346563249375</v>
      </c>
      <c r="H114" s="4">
        <f t="shared" si="9"/>
        <v>30342.960806062514</v>
      </c>
      <c r="I114" s="4">
        <f t="shared" si="10"/>
        <v>1063459.4687687829</v>
      </c>
    </row>
    <row r="115" spans="4:9" x14ac:dyDescent="0.25">
      <c r="D115" s="2">
        <v>103</v>
      </c>
      <c r="E115" s="3">
        <f t="shared" si="11"/>
        <v>46713</v>
      </c>
      <c r="F115" s="4">
        <f t="shared" si="12"/>
        <v>20872.726149737577</v>
      </c>
      <c r="G115" s="4">
        <f t="shared" si="8"/>
        <v>9748.3784637138433</v>
      </c>
      <c r="H115" s="4">
        <f t="shared" si="9"/>
        <v>30621.104613451418</v>
      </c>
      <c r="I115" s="4">
        <f t="shared" si="10"/>
        <v>1094080.5733822344</v>
      </c>
    </row>
    <row r="116" spans="4:9" x14ac:dyDescent="0.25">
      <c r="D116" s="2">
        <v>104</v>
      </c>
      <c r="E116" s="3">
        <f t="shared" si="11"/>
        <v>46743</v>
      </c>
      <c r="F116" s="4">
        <f t="shared" si="12"/>
        <v>20872.726149737577</v>
      </c>
      <c r="G116" s="4">
        <f t="shared" si="8"/>
        <v>10029.071922670482</v>
      </c>
      <c r="H116" s="4">
        <f t="shared" si="9"/>
        <v>30901.798072408059</v>
      </c>
      <c r="I116" s="4">
        <f t="shared" si="10"/>
        <v>1124982.3714546424</v>
      </c>
    </row>
    <row r="117" spans="4:9" x14ac:dyDescent="0.25">
      <c r="D117" s="2">
        <v>105</v>
      </c>
      <c r="E117" s="3">
        <f t="shared" si="11"/>
        <v>46774</v>
      </c>
      <c r="F117" s="4">
        <f t="shared" si="12"/>
        <v>20872.726149737577</v>
      </c>
      <c r="G117" s="4">
        <f t="shared" si="8"/>
        <v>10312.338405000888</v>
      </c>
      <c r="H117" s="4">
        <f t="shared" si="9"/>
        <v>31185.064554738463</v>
      </c>
      <c r="I117" s="4">
        <f t="shared" si="10"/>
        <v>1156167.436009381</v>
      </c>
    </row>
    <row r="118" spans="4:9" x14ac:dyDescent="0.25">
      <c r="D118" s="2">
        <v>106</v>
      </c>
      <c r="E118" s="3">
        <f t="shared" si="11"/>
        <v>46805</v>
      </c>
      <c r="F118" s="4">
        <f t="shared" si="12"/>
        <v>20872.726149737577</v>
      </c>
      <c r="G118" s="4">
        <f t="shared" si="8"/>
        <v>10598.201496752659</v>
      </c>
      <c r="H118" s="4">
        <f t="shared" si="9"/>
        <v>31470.927646490236</v>
      </c>
      <c r="I118" s="4">
        <f t="shared" si="10"/>
        <v>1187638.3636558712</v>
      </c>
    </row>
    <row r="119" spans="4:9" x14ac:dyDescent="0.25">
      <c r="D119" s="2">
        <v>107</v>
      </c>
      <c r="E119" s="3">
        <f t="shared" si="11"/>
        <v>46834</v>
      </c>
      <c r="F119" s="4">
        <f t="shared" si="12"/>
        <v>20872.726149737577</v>
      </c>
      <c r="G119" s="4">
        <f t="shared" si="8"/>
        <v>10886.685000178821</v>
      </c>
      <c r="H119" s="4">
        <f t="shared" si="9"/>
        <v>31759.411149916399</v>
      </c>
      <c r="I119" s="4">
        <f t="shared" si="10"/>
        <v>1219397.7748057877</v>
      </c>
    </row>
    <row r="120" spans="4:9" x14ac:dyDescent="0.25">
      <c r="D120" s="2">
        <v>108</v>
      </c>
      <c r="E120" s="3">
        <f t="shared" si="11"/>
        <v>46865</v>
      </c>
      <c r="F120" s="4">
        <f t="shared" si="12"/>
        <v>20872.726149737577</v>
      </c>
      <c r="G120" s="4">
        <f t="shared" si="8"/>
        <v>11177.812935719719</v>
      </c>
      <c r="H120" s="4">
        <f t="shared" si="9"/>
        <v>32050.539085457298</v>
      </c>
      <c r="I120" s="4">
        <f t="shared" si="10"/>
        <v>1251448.3138912451</v>
      </c>
    </row>
    <row r="121" spans="4:9" x14ac:dyDescent="0.25">
      <c r="D121" s="2">
        <v>109</v>
      </c>
      <c r="E121" s="3">
        <f t="shared" si="11"/>
        <v>46895</v>
      </c>
      <c r="F121" s="4">
        <f t="shared" si="12"/>
        <v>20872.726149737577</v>
      </c>
      <c r="G121" s="4">
        <f t="shared" si="8"/>
        <v>11471.609544003079</v>
      </c>
      <c r="H121" s="4">
        <f t="shared" si="9"/>
        <v>32344.335693740657</v>
      </c>
      <c r="I121" s="4">
        <f t="shared" si="10"/>
        <v>1283792.6495849858</v>
      </c>
    </row>
    <row r="122" spans="4:9" x14ac:dyDescent="0.25">
      <c r="D122" s="2">
        <v>110</v>
      </c>
      <c r="E122" s="3">
        <f t="shared" si="11"/>
        <v>46926</v>
      </c>
      <c r="F122" s="4">
        <f t="shared" si="12"/>
        <v>20872.726149737577</v>
      </c>
      <c r="G122" s="4">
        <f t="shared" si="8"/>
        <v>11768.099287862371</v>
      </c>
      <c r="H122" s="4">
        <f t="shared" si="9"/>
        <v>32640.825437599946</v>
      </c>
      <c r="I122" s="4">
        <f t="shared" si="10"/>
        <v>1316433.4750225858</v>
      </c>
    </row>
    <row r="123" spans="4:9" x14ac:dyDescent="0.25">
      <c r="D123" s="2">
        <v>111</v>
      </c>
      <c r="E123" s="3">
        <f t="shared" si="11"/>
        <v>46956</v>
      </c>
      <c r="F123" s="4">
        <f t="shared" si="12"/>
        <v>20872.726149737577</v>
      </c>
      <c r="G123" s="4">
        <f t="shared" si="8"/>
        <v>12067.306854373703</v>
      </c>
      <c r="H123" s="4">
        <f t="shared" si="9"/>
        <v>32940.033004111276</v>
      </c>
      <c r="I123" s="4">
        <f t="shared" si="10"/>
        <v>1349373.5080266972</v>
      </c>
    </row>
    <row r="124" spans="4:9" x14ac:dyDescent="0.25">
      <c r="D124" s="2">
        <v>112</v>
      </c>
      <c r="E124" s="3">
        <f t="shared" si="11"/>
        <v>46987</v>
      </c>
      <c r="F124" s="4">
        <f t="shared" si="12"/>
        <v>20872.726149737577</v>
      </c>
      <c r="G124" s="4">
        <f t="shared" si="8"/>
        <v>12369.257156911392</v>
      </c>
      <c r="H124" s="4">
        <f t="shared" si="9"/>
        <v>33241.983306648966</v>
      </c>
      <c r="I124" s="4">
        <f t="shared" si="10"/>
        <v>1382615.4913333461</v>
      </c>
    </row>
    <row r="125" spans="4:9" x14ac:dyDescent="0.25">
      <c r="D125" s="2">
        <v>113</v>
      </c>
      <c r="E125" s="3">
        <f t="shared" si="11"/>
        <v>47018</v>
      </c>
      <c r="F125" s="4">
        <f t="shared" si="12"/>
        <v>20872.726149737577</v>
      </c>
      <c r="G125" s="4">
        <f t="shared" si="8"/>
        <v>12673.97533722234</v>
      </c>
      <c r="H125" s="4">
        <f t="shared" si="9"/>
        <v>33546.701486959915</v>
      </c>
      <c r="I125" s="4">
        <f t="shared" si="10"/>
        <v>1416162.1928203059</v>
      </c>
    </row>
    <row r="126" spans="4:9" x14ac:dyDescent="0.25">
      <c r="D126" s="2">
        <v>114</v>
      </c>
      <c r="E126" s="3">
        <f t="shared" si="11"/>
        <v>47048</v>
      </c>
      <c r="F126" s="4">
        <f t="shared" si="12"/>
        <v>20872.726149737577</v>
      </c>
      <c r="G126" s="4">
        <f t="shared" si="8"/>
        <v>12981.486767519471</v>
      </c>
      <c r="H126" s="4">
        <f t="shared" si="9"/>
        <v>33854.212917257049</v>
      </c>
      <c r="I126" s="4">
        <f t="shared" si="10"/>
        <v>1450016.405737563</v>
      </c>
    </row>
    <row r="127" spans="4:9" x14ac:dyDescent="0.25">
      <c r="D127" s="2">
        <v>115</v>
      </c>
      <c r="E127" s="3">
        <f t="shared" si="11"/>
        <v>47079</v>
      </c>
      <c r="F127" s="4">
        <f t="shared" si="12"/>
        <v>20872.726149737577</v>
      </c>
      <c r="G127" s="4">
        <f t="shared" si="8"/>
        <v>13291.817052594328</v>
      </c>
      <c r="H127" s="4">
        <f t="shared" si="9"/>
        <v>34164.543202331901</v>
      </c>
      <c r="I127" s="4">
        <f t="shared" si="10"/>
        <v>1484180.948939895</v>
      </c>
    </row>
    <row r="128" spans="4:9" x14ac:dyDescent="0.25">
      <c r="D128" s="2">
        <v>116</v>
      </c>
      <c r="E128" s="3">
        <f t="shared" si="11"/>
        <v>47109</v>
      </c>
      <c r="F128" s="4">
        <f t="shared" si="12"/>
        <v>20872.726149737577</v>
      </c>
      <c r="G128" s="4">
        <f t="shared" si="8"/>
        <v>13604.992031949039</v>
      </c>
      <c r="H128" s="4">
        <f t="shared" si="9"/>
        <v>34477.718181686614</v>
      </c>
      <c r="I128" s="4">
        <f t="shared" si="10"/>
        <v>1518658.6671215817</v>
      </c>
    </row>
    <row r="129" spans="4:9" x14ac:dyDescent="0.25">
      <c r="D129" s="2">
        <v>117</v>
      </c>
      <c r="E129" s="3">
        <f t="shared" si="11"/>
        <v>47140</v>
      </c>
      <c r="F129" s="4">
        <f t="shared" si="12"/>
        <v>20872.726149737577</v>
      </c>
      <c r="G129" s="4">
        <f t="shared" si="8"/>
        <v>13921.037781947833</v>
      </c>
      <c r="H129" s="4">
        <f t="shared" si="9"/>
        <v>34793.763931685411</v>
      </c>
      <c r="I129" s="4">
        <f t="shared" si="10"/>
        <v>1553452.4310532671</v>
      </c>
    </row>
    <row r="130" spans="4:9" x14ac:dyDescent="0.25">
      <c r="D130" s="2">
        <v>118</v>
      </c>
      <c r="E130" s="3">
        <f t="shared" si="11"/>
        <v>47171</v>
      </c>
      <c r="F130" s="4">
        <f t="shared" si="12"/>
        <v>20872.726149737577</v>
      </c>
      <c r="G130" s="4">
        <f t="shared" si="8"/>
        <v>14239.980617988282</v>
      </c>
      <c r="H130" s="4">
        <f t="shared" si="9"/>
        <v>35112.70676772586</v>
      </c>
      <c r="I130" s="4">
        <f t="shared" si="10"/>
        <v>1588565.1378209929</v>
      </c>
    </row>
    <row r="131" spans="4:9" x14ac:dyDescent="0.25">
      <c r="D131" s="2">
        <v>119</v>
      </c>
      <c r="E131" s="3">
        <f t="shared" si="11"/>
        <v>47199</v>
      </c>
      <c r="F131" s="4">
        <f t="shared" si="12"/>
        <v>20872.726149737577</v>
      </c>
      <c r="G131" s="4">
        <f t="shared" si="8"/>
        <v>14561.847096692434</v>
      </c>
      <c r="H131" s="4">
        <f t="shared" si="9"/>
        <v>35434.573246430009</v>
      </c>
      <c r="I131" s="4">
        <f t="shared" si="10"/>
        <v>1623999.7110674228</v>
      </c>
    </row>
    <row r="132" spans="4:9" x14ac:dyDescent="0.25">
      <c r="D132" s="2">
        <v>120</v>
      </c>
      <c r="E132" s="3">
        <f t="shared" si="11"/>
        <v>47230</v>
      </c>
      <c r="F132" s="4">
        <f t="shared" si="12"/>
        <v>20872.726149737577</v>
      </c>
      <c r="G132" s="4">
        <f t="shared" si="8"/>
        <v>14886.664018118041</v>
      </c>
      <c r="H132" s="4">
        <f t="shared" si="9"/>
        <v>35759.390167855614</v>
      </c>
      <c r="I132" s="4">
        <f t="shared" si="10"/>
        <v>1659759.1012352784</v>
      </c>
    </row>
    <row r="133" spans="4:9" x14ac:dyDescent="0.25">
      <c r="D133" s="2">
        <v>121</v>
      </c>
      <c r="E133" s="3">
        <f t="shared" si="11"/>
        <v>47260</v>
      </c>
      <c r="F133" s="4">
        <f t="shared" si="12"/>
        <v>20872.726149737577</v>
      </c>
      <c r="G133" s="4">
        <f t="shared" ref="G133:G196" si="13">I132*$F$5/12</f>
        <v>15214.458427990052</v>
      </c>
      <c r="H133" s="4">
        <f t="shared" ref="H133:H196" si="14">F133+G133</f>
        <v>36087.184577727632</v>
      </c>
      <c r="I133" s="4">
        <f t="shared" ref="I133:I196" si="15">I132+H133</f>
        <v>1695846.2858130061</v>
      </c>
    </row>
    <row r="134" spans="4:9" x14ac:dyDescent="0.25">
      <c r="D134" s="2">
        <v>122</v>
      </c>
      <c r="E134" s="3">
        <f t="shared" si="11"/>
        <v>47291</v>
      </c>
      <c r="F134" s="4">
        <f t="shared" si="12"/>
        <v>20872.726149737577</v>
      </c>
      <c r="G134" s="4">
        <f t="shared" si="13"/>
        <v>15545.257619952556</v>
      </c>
      <c r="H134" s="4">
        <f t="shared" si="14"/>
        <v>36417.98376969013</v>
      </c>
      <c r="I134" s="4">
        <f t="shared" si="15"/>
        <v>1732264.2695826963</v>
      </c>
    </row>
    <row r="135" spans="4:9" x14ac:dyDescent="0.25">
      <c r="D135" s="2">
        <v>123</v>
      </c>
      <c r="E135" s="3">
        <f t="shared" si="11"/>
        <v>47321</v>
      </c>
      <c r="F135" s="4">
        <f t="shared" si="12"/>
        <v>20872.726149737577</v>
      </c>
      <c r="G135" s="4">
        <f t="shared" si="13"/>
        <v>15879.089137841382</v>
      </c>
      <c r="H135" s="4">
        <f t="shared" si="14"/>
        <v>36751.81528757896</v>
      </c>
      <c r="I135" s="4">
        <f t="shared" si="15"/>
        <v>1769016.0848702751</v>
      </c>
    </row>
    <row r="136" spans="4:9" x14ac:dyDescent="0.25">
      <c r="D136" s="2">
        <v>124</v>
      </c>
      <c r="E136" s="3">
        <f t="shared" si="11"/>
        <v>47352</v>
      </c>
      <c r="F136" s="4">
        <f t="shared" si="12"/>
        <v>20872.726149737577</v>
      </c>
      <c r="G136" s="4">
        <f t="shared" si="13"/>
        <v>16215.980777977522</v>
      </c>
      <c r="H136" s="4">
        <f t="shared" si="14"/>
        <v>37088.706927715102</v>
      </c>
      <c r="I136" s="4">
        <f t="shared" si="15"/>
        <v>1806104.7917979902</v>
      </c>
    </row>
    <row r="137" spans="4:9" x14ac:dyDescent="0.25">
      <c r="D137" s="2">
        <v>125</v>
      </c>
      <c r="E137" s="3">
        <f t="shared" si="11"/>
        <v>47383</v>
      </c>
      <c r="F137" s="4">
        <f t="shared" si="12"/>
        <v>20872.726149737577</v>
      </c>
      <c r="G137" s="4">
        <f t="shared" si="13"/>
        <v>16555.960591481577</v>
      </c>
      <c r="H137" s="4">
        <f t="shared" si="14"/>
        <v>37428.68674121915</v>
      </c>
      <c r="I137" s="4">
        <f t="shared" si="15"/>
        <v>1843533.4785392093</v>
      </c>
    </row>
    <row r="138" spans="4:9" x14ac:dyDescent="0.25">
      <c r="D138" s="2">
        <v>126</v>
      </c>
      <c r="E138" s="3">
        <f t="shared" si="11"/>
        <v>47413</v>
      </c>
      <c r="F138" s="4">
        <f t="shared" si="12"/>
        <v>20872.726149737577</v>
      </c>
      <c r="G138" s="4">
        <f t="shared" si="13"/>
        <v>16899.056886609418</v>
      </c>
      <c r="H138" s="4">
        <f t="shared" si="14"/>
        <v>37771.783036346998</v>
      </c>
      <c r="I138" s="4">
        <f t="shared" si="15"/>
        <v>1881305.2615755564</v>
      </c>
    </row>
    <row r="139" spans="4:9" x14ac:dyDescent="0.25">
      <c r="D139" s="2">
        <v>127</v>
      </c>
      <c r="E139" s="3">
        <f t="shared" si="11"/>
        <v>47444</v>
      </c>
      <c r="F139" s="4">
        <f t="shared" si="12"/>
        <v>20872.726149737577</v>
      </c>
      <c r="G139" s="4">
        <f t="shared" si="13"/>
        <v>17245.298231109267</v>
      </c>
      <c r="H139" s="4">
        <f t="shared" si="14"/>
        <v>38118.024380846844</v>
      </c>
      <c r="I139" s="4">
        <f t="shared" si="15"/>
        <v>1919423.2859564032</v>
      </c>
    </row>
    <row r="140" spans="4:9" x14ac:dyDescent="0.25">
      <c r="D140" s="2">
        <v>128</v>
      </c>
      <c r="E140" s="3">
        <f t="shared" si="11"/>
        <v>47474</v>
      </c>
      <c r="F140" s="4">
        <f t="shared" si="12"/>
        <v>20872.726149737577</v>
      </c>
      <c r="G140" s="4">
        <f t="shared" si="13"/>
        <v>17594.713454600362</v>
      </c>
      <c r="H140" s="4">
        <f t="shared" si="14"/>
        <v>38467.439604337938</v>
      </c>
      <c r="I140" s="4">
        <f t="shared" si="15"/>
        <v>1957890.7255607413</v>
      </c>
    </row>
    <row r="141" spans="4:9" x14ac:dyDescent="0.25">
      <c r="D141" s="2">
        <v>129</v>
      </c>
      <c r="E141" s="3">
        <f t="shared" si="11"/>
        <v>47505</v>
      </c>
      <c r="F141" s="4">
        <f t="shared" si="12"/>
        <v>20872.726149737577</v>
      </c>
      <c r="G141" s="4">
        <f t="shared" si="13"/>
        <v>17947.331650973461</v>
      </c>
      <c r="H141" s="4">
        <f t="shared" si="14"/>
        <v>38820.057800711038</v>
      </c>
      <c r="I141" s="4">
        <f t="shared" si="15"/>
        <v>1996710.7833614524</v>
      </c>
    </row>
    <row r="142" spans="4:9" x14ac:dyDescent="0.25">
      <c r="D142" s="2">
        <v>130</v>
      </c>
      <c r="E142" s="3">
        <f t="shared" ref="E142:E205" si="16">EDATE(F$7,D142)</f>
        <v>47536</v>
      </c>
      <c r="F142" s="4">
        <f t="shared" ref="F142:F205" si="17">PMT($F$5/12,$F$6*12,$F$2+$F$4)</f>
        <v>20872.726149737577</v>
      </c>
      <c r="G142" s="4">
        <f t="shared" si="13"/>
        <v>18303.182180813314</v>
      </c>
      <c r="H142" s="4">
        <f t="shared" si="14"/>
        <v>39175.90833055089</v>
      </c>
      <c r="I142" s="4">
        <f t="shared" si="15"/>
        <v>2035886.6916920033</v>
      </c>
    </row>
    <row r="143" spans="4:9" x14ac:dyDescent="0.25">
      <c r="D143" s="2">
        <v>131</v>
      </c>
      <c r="E143" s="3">
        <f t="shared" si="16"/>
        <v>47564</v>
      </c>
      <c r="F143" s="4">
        <f t="shared" si="17"/>
        <v>20872.726149737577</v>
      </c>
      <c r="G143" s="4">
        <f t="shared" si="13"/>
        <v>18662.294673843364</v>
      </c>
      <c r="H143" s="4">
        <f t="shared" si="14"/>
        <v>39535.02082358094</v>
      </c>
      <c r="I143" s="4">
        <f t="shared" si="15"/>
        <v>2075421.7125155842</v>
      </c>
    </row>
    <row r="144" spans="4:9" x14ac:dyDescent="0.25">
      <c r="D144" s="2">
        <v>132</v>
      </c>
      <c r="E144" s="3">
        <f t="shared" si="16"/>
        <v>47595</v>
      </c>
      <c r="F144" s="4">
        <f t="shared" si="17"/>
        <v>20872.726149737577</v>
      </c>
      <c r="G144" s="4">
        <f t="shared" si="13"/>
        <v>19024.699031392855</v>
      </c>
      <c r="H144" s="4">
        <f t="shared" si="14"/>
        <v>39897.425181130428</v>
      </c>
      <c r="I144" s="4">
        <f t="shared" si="15"/>
        <v>2115319.1376967146</v>
      </c>
    </row>
    <row r="145" spans="4:9" x14ac:dyDescent="0.25">
      <c r="D145" s="2">
        <v>133</v>
      </c>
      <c r="E145" s="3">
        <f t="shared" si="16"/>
        <v>47625</v>
      </c>
      <c r="F145" s="4">
        <f t="shared" si="17"/>
        <v>20872.726149737577</v>
      </c>
      <c r="G145" s="4">
        <f t="shared" si="13"/>
        <v>19390.425428886552</v>
      </c>
      <c r="H145" s="4">
        <f t="shared" si="14"/>
        <v>40263.151578624129</v>
      </c>
      <c r="I145" s="4">
        <f t="shared" si="15"/>
        <v>2155582.2892753389</v>
      </c>
    </row>
    <row r="146" spans="4:9" x14ac:dyDescent="0.25">
      <c r="D146" s="2">
        <v>134</v>
      </c>
      <c r="E146" s="3">
        <f t="shared" si="16"/>
        <v>47656</v>
      </c>
      <c r="F146" s="4">
        <f t="shared" si="17"/>
        <v>20872.726149737577</v>
      </c>
      <c r="G146" s="4">
        <f t="shared" si="13"/>
        <v>19759.504318357274</v>
      </c>
      <c r="H146" s="4">
        <f t="shared" si="14"/>
        <v>40632.230468094851</v>
      </c>
      <c r="I146" s="4">
        <f t="shared" si="15"/>
        <v>2196214.5197434337</v>
      </c>
    </row>
    <row r="147" spans="4:9" x14ac:dyDescent="0.25">
      <c r="D147" s="2">
        <v>135</v>
      </c>
      <c r="E147" s="3">
        <f t="shared" si="16"/>
        <v>47686</v>
      </c>
      <c r="F147" s="4">
        <f t="shared" si="17"/>
        <v>20872.726149737577</v>
      </c>
      <c r="G147" s="4">
        <f t="shared" si="13"/>
        <v>20131.966430981476</v>
      </c>
      <c r="H147" s="4">
        <f t="shared" si="14"/>
        <v>41004.692580719056</v>
      </c>
      <c r="I147" s="4">
        <f t="shared" si="15"/>
        <v>2237219.2123241527</v>
      </c>
    </row>
    <row r="148" spans="4:9" x14ac:dyDescent="0.25">
      <c r="D148" s="2">
        <v>136</v>
      </c>
      <c r="E148" s="3">
        <f t="shared" si="16"/>
        <v>47717</v>
      </c>
      <c r="F148" s="4">
        <f t="shared" si="17"/>
        <v>20872.726149737577</v>
      </c>
      <c r="G148" s="4">
        <f t="shared" si="13"/>
        <v>20507.842779638067</v>
      </c>
      <c r="H148" s="4">
        <f t="shared" si="14"/>
        <v>41380.568929375644</v>
      </c>
      <c r="I148" s="4">
        <f t="shared" si="15"/>
        <v>2278599.7812535283</v>
      </c>
    </row>
    <row r="149" spans="4:9" x14ac:dyDescent="0.25">
      <c r="D149" s="2">
        <v>137</v>
      </c>
      <c r="E149" s="3">
        <f t="shared" si="16"/>
        <v>47748</v>
      </c>
      <c r="F149" s="4">
        <f t="shared" si="17"/>
        <v>20872.726149737577</v>
      </c>
      <c r="G149" s="4">
        <f t="shared" si="13"/>
        <v>20887.164661490675</v>
      </c>
      <c r="H149" s="4">
        <f t="shared" si="14"/>
        <v>41759.890811228252</v>
      </c>
      <c r="I149" s="4">
        <f t="shared" si="15"/>
        <v>2320359.6720647565</v>
      </c>
    </row>
    <row r="150" spans="4:9" x14ac:dyDescent="0.25">
      <c r="D150" s="2">
        <v>138</v>
      </c>
      <c r="E150" s="3">
        <f t="shared" si="16"/>
        <v>47778</v>
      </c>
      <c r="F150" s="4">
        <f t="shared" si="17"/>
        <v>20872.726149737577</v>
      </c>
      <c r="G150" s="4">
        <f t="shared" si="13"/>
        <v>21269.963660593599</v>
      </c>
      <c r="H150" s="4">
        <f t="shared" si="14"/>
        <v>42142.689810331176</v>
      </c>
      <c r="I150" s="4">
        <f t="shared" si="15"/>
        <v>2362502.3618750875</v>
      </c>
    </row>
    <row r="151" spans="4:9" x14ac:dyDescent="0.25">
      <c r="D151" s="2">
        <v>139</v>
      </c>
      <c r="E151" s="3">
        <f t="shared" si="16"/>
        <v>47809</v>
      </c>
      <c r="F151" s="4">
        <f t="shared" si="17"/>
        <v>20872.726149737577</v>
      </c>
      <c r="G151" s="4">
        <f t="shared" si="13"/>
        <v>21656.271650521634</v>
      </c>
      <c r="H151" s="4">
        <f t="shared" si="14"/>
        <v>42528.997800259211</v>
      </c>
      <c r="I151" s="4">
        <f t="shared" si="15"/>
        <v>2405031.3596753469</v>
      </c>
    </row>
    <row r="152" spans="4:9" x14ac:dyDescent="0.25">
      <c r="D152" s="2">
        <v>140</v>
      </c>
      <c r="E152" s="3">
        <f t="shared" si="16"/>
        <v>47839</v>
      </c>
      <c r="F152" s="4">
        <f t="shared" si="17"/>
        <v>20872.726149737577</v>
      </c>
      <c r="G152" s="4">
        <f t="shared" si="13"/>
        <v>22046.12079702401</v>
      </c>
      <c r="H152" s="4">
        <f t="shared" si="14"/>
        <v>42918.846946761587</v>
      </c>
      <c r="I152" s="4">
        <f t="shared" si="15"/>
        <v>2447950.2066221084</v>
      </c>
    </row>
    <row r="153" spans="4:9" x14ac:dyDescent="0.25">
      <c r="D153" s="2">
        <v>141</v>
      </c>
      <c r="E153" s="3">
        <f t="shared" si="16"/>
        <v>47870</v>
      </c>
      <c r="F153" s="4">
        <f t="shared" si="17"/>
        <v>20872.726149737577</v>
      </c>
      <c r="G153" s="4">
        <f t="shared" si="13"/>
        <v>22439.543560702659</v>
      </c>
      <c r="H153" s="4">
        <f t="shared" si="14"/>
        <v>43312.269710440232</v>
      </c>
      <c r="I153" s="4">
        <f t="shared" si="15"/>
        <v>2491262.4763325485</v>
      </c>
    </row>
    <row r="154" spans="4:9" x14ac:dyDescent="0.25">
      <c r="D154" s="2">
        <v>142</v>
      </c>
      <c r="E154" s="3">
        <f t="shared" si="16"/>
        <v>47901</v>
      </c>
      <c r="F154" s="4">
        <f t="shared" si="17"/>
        <v>20872.726149737577</v>
      </c>
      <c r="G154" s="4">
        <f t="shared" si="13"/>
        <v>22836.57269971503</v>
      </c>
      <c r="H154" s="4">
        <f t="shared" si="14"/>
        <v>43709.298849452607</v>
      </c>
      <c r="I154" s="4">
        <f t="shared" si="15"/>
        <v>2534971.7751820013</v>
      </c>
    </row>
    <row r="155" spans="4:9" x14ac:dyDescent="0.25">
      <c r="D155" s="2">
        <v>143</v>
      </c>
      <c r="E155" s="3">
        <f t="shared" si="16"/>
        <v>47929</v>
      </c>
      <c r="F155" s="4">
        <f t="shared" si="17"/>
        <v>20872.726149737577</v>
      </c>
      <c r="G155" s="4">
        <f t="shared" si="13"/>
        <v>23237.241272501677</v>
      </c>
      <c r="H155" s="4">
        <f t="shared" si="14"/>
        <v>44109.96742223925</v>
      </c>
      <c r="I155" s="4">
        <f t="shared" si="15"/>
        <v>2579081.7426042408</v>
      </c>
    </row>
    <row r="156" spans="4:9" x14ac:dyDescent="0.25">
      <c r="D156" s="2">
        <v>144</v>
      </c>
      <c r="E156" s="3">
        <f t="shared" si="16"/>
        <v>47960</v>
      </c>
      <c r="F156" s="4">
        <f t="shared" si="17"/>
        <v>20872.726149737577</v>
      </c>
      <c r="G156" s="4">
        <f t="shared" si="13"/>
        <v>23641.582640538876</v>
      </c>
      <c r="H156" s="4">
        <f t="shared" si="14"/>
        <v>44514.308790276453</v>
      </c>
      <c r="I156" s="4">
        <f t="shared" si="15"/>
        <v>2623596.0513945171</v>
      </c>
    </row>
    <row r="157" spans="4:9" x14ac:dyDescent="0.25">
      <c r="D157" s="2">
        <v>145</v>
      </c>
      <c r="E157" s="3">
        <f t="shared" si="16"/>
        <v>47990</v>
      </c>
      <c r="F157" s="4">
        <f t="shared" si="17"/>
        <v>20872.726149737577</v>
      </c>
      <c r="G157" s="4">
        <f t="shared" si="13"/>
        <v>24049.630471116408</v>
      </c>
      <c r="H157" s="4">
        <f t="shared" si="14"/>
        <v>44922.356620853985</v>
      </c>
      <c r="I157" s="4">
        <f t="shared" si="15"/>
        <v>2668518.4080153708</v>
      </c>
    </row>
    <row r="158" spans="4:9" x14ac:dyDescent="0.25">
      <c r="D158" s="2">
        <v>146</v>
      </c>
      <c r="E158" s="3">
        <f t="shared" si="16"/>
        <v>48021</v>
      </c>
      <c r="F158" s="4">
        <f t="shared" si="17"/>
        <v>20872.726149737577</v>
      </c>
      <c r="G158" s="4">
        <f t="shared" si="13"/>
        <v>24461.4187401409</v>
      </c>
      <c r="H158" s="4">
        <f t="shared" si="14"/>
        <v>45334.144889878473</v>
      </c>
      <c r="I158" s="4">
        <f t="shared" si="15"/>
        <v>2713852.5529052494</v>
      </c>
    </row>
    <row r="159" spans="4:9" x14ac:dyDescent="0.25">
      <c r="D159" s="2">
        <v>147</v>
      </c>
      <c r="E159" s="3">
        <f t="shared" si="16"/>
        <v>48051</v>
      </c>
      <c r="F159" s="4">
        <f t="shared" si="17"/>
        <v>20872.726149737577</v>
      </c>
      <c r="G159" s="4">
        <f t="shared" si="13"/>
        <v>24876.981734964789</v>
      </c>
      <c r="H159" s="4">
        <f t="shared" si="14"/>
        <v>45749.707884702366</v>
      </c>
      <c r="I159" s="4">
        <f t="shared" si="15"/>
        <v>2759602.2607899518</v>
      </c>
    </row>
    <row r="160" spans="4:9" x14ac:dyDescent="0.25">
      <c r="D160" s="2">
        <v>148</v>
      </c>
      <c r="E160" s="3">
        <f t="shared" si="16"/>
        <v>48082</v>
      </c>
      <c r="F160" s="4">
        <f t="shared" si="17"/>
        <v>20872.726149737577</v>
      </c>
      <c r="G160" s="4">
        <f t="shared" si="13"/>
        <v>25296.354057241228</v>
      </c>
      <c r="H160" s="4">
        <f t="shared" si="14"/>
        <v>46169.080206978804</v>
      </c>
      <c r="I160" s="4">
        <f t="shared" si="15"/>
        <v>2805771.3409969304</v>
      </c>
    </row>
    <row r="161" spans="4:9" x14ac:dyDescent="0.25">
      <c r="D161" s="2">
        <v>149</v>
      </c>
      <c r="E161" s="3">
        <f t="shared" si="16"/>
        <v>48113</v>
      </c>
      <c r="F161" s="4">
        <f t="shared" si="17"/>
        <v>20872.726149737577</v>
      </c>
      <c r="G161" s="4">
        <f t="shared" si="13"/>
        <v>25719.570625805194</v>
      </c>
      <c r="H161" s="4">
        <f t="shared" si="14"/>
        <v>46592.296775542767</v>
      </c>
      <c r="I161" s="4">
        <f t="shared" si="15"/>
        <v>2852363.637772473</v>
      </c>
    </row>
    <row r="162" spans="4:9" x14ac:dyDescent="0.25">
      <c r="D162" s="2">
        <v>150</v>
      </c>
      <c r="E162" s="3">
        <f t="shared" si="16"/>
        <v>48143</v>
      </c>
      <c r="F162" s="4">
        <f t="shared" si="17"/>
        <v>20872.726149737577</v>
      </c>
      <c r="G162" s="4">
        <f t="shared" si="13"/>
        <v>26146.666679581002</v>
      </c>
      <c r="H162" s="4">
        <f t="shared" si="14"/>
        <v>47019.392829318575</v>
      </c>
      <c r="I162" s="4">
        <f t="shared" si="15"/>
        <v>2899383.0306017916</v>
      </c>
    </row>
    <row r="163" spans="4:9" x14ac:dyDescent="0.25">
      <c r="D163" s="2">
        <v>151</v>
      </c>
      <c r="E163" s="3">
        <f t="shared" si="16"/>
        <v>48174</v>
      </c>
      <c r="F163" s="4">
        <f t="shared" si="17"/>
        <v>20872.726149737577</v>
      </c>
      <c r="G163" s="4">
        <f t="shared" si="13"/>
        <v>26577.67778051642</v>
      </c>
      <c r="H163" s="4">
        <f t="shared" si="14"/>
        <v>47450.403930253997</v>
      </c>
      <c r="I163" s="4">
        <f t="shared" si="15"/>
        <v>2946833.4345320454</v>
      </c>
    </row>
    <row r="164" spans="4:9" x14ac:dyDescent="0.25">
      <c r="D164" s="2">
        <v>152</v>
      </c>
      <c r="E164" s="3">
        <f t="shared" si="16"/>
        <v>48204</v>
      </c>
      <c r="F164" s="4">
        <f t="shared" si="17"/>
        <v>20872.726149737577</v>
      </c>
      <c r="G164" s="4">
        <f t="shared" si="13"/>
        <v>27012.639816543753</v>
      </c>
      <c r="H164" s="4">
        <f t="shared" si="14"/>
        <v>47885.36596628133</v>
      </c>
      <c r="I164" s="4">
        <f t="shared" si="15"/>
        <v>2994718.8004983268</v>
      </c>
    </row>
    <row r="165" spans="4:9" x14ac:dyDescent="0.25">
      <c r="D165" s="2">
        <v>153</v>
      </c>
      <c r="E165" s="3">
        <f t="shared" si="16"/>
        <v>48235</v>
      </c>
      <c r="F165" s="4">
        <f t="shared" si="17"/>
        <v>20872.726149737577</v>
      </c>
      <c r="G165" s="4">
        <f t="shared" si="13"/>
        <v>27451.589004567995</v>
      </c>
      <c r="H165" s="4">
        <f t="shared" si="14"/>
        <v>48324.315154305572</v>
      </c>
      <c r="I165" s="4">
        <f t="shared" si="15"/>
        <v>3043043.1156526324</v>
      </c>
    </row>
    <row r="166" spans="4:9" x14ac:dyDescent="0.25">
      <c r="D166" s="2">
        <v>154</v>
      </c>
      <c r="E166" s="3">
        <f t="shared" si="16"/>
        <v>48266</v>
      </c>
      <c r="F166" s="4">
        <f t="shared" si="17"/>
        <v>20872.726149737577</v>
      </c>
      <c r="G166" s="4">
        <f t="shared" si="13"/>
        <v>27894.561893482463</v>
      </c>
      <c r="H166" s="4">
        <f t="shared" si="14"/>
        <v>48767.28804322004</v>
      </c>
      <c r="I166" s="4">
        <f t="shared" si="15"/>
        <v>3091810.4036958525</v>
      </c>
    </row>
    <row r="167" spans="4:9" x14ac:dyDescent="0.25">
      <c r="D167" s="2">
        <v>155</v>
      </c>
      <c r="E167" s="3">
        <f t="shared" si="16"/>
        <v>48295</v>
      </c>
      <c r="F167" s="4">
        <f t="shared" si="17"/>
        <v>20872.726149737577</v>
      </c>
      <c r="G167" s="4">
        <f t="shared" si="13"/>
        <v>28341.595367211979</v>
      </c>
      <c r="H167" s="4">
        <f t="shared" si="14"/>
        <v>49214.321516949552</v>
      </c>
      <c r="I167" s="4">
        <f t="shared" si="15"/>
        <v>3141024.7252128022</v>
      </c>
    </row>
    <row r="168" spans="4:9" x14ac:dyDescent="0.25">
      <c r="D168" s="2">
        <v>156</v>
      </c>
      <c r="E168" s="3">
        <f t="shared" si="16"/>
        <v>48326</v>
      </c>
      <c r="F168" s="4">
        <f t="shared" si="17"/>
        <v>20872.726149737577</v>
      </c>
      <c r="G168" s="4">
        <f t="shared" si="13"/>
        <v>28792.72664778402</v>
      </c>
      <c r="H168" s="4">
        <f t="shared" si="14"/>
        <v>49665.452797521597</v>
      </c>
      <c r="I168" s="4">
        <f t="shared" si="15"/>
        <v>3190690.1780103236</v>
      </c>
    </row>
    <row r="169" spans="4:9" x14ac:dyDescent="0.25">
      <c r="D169" s="2">
        <v>157</v>
      </c>
      <c r="E169" s="3">
        <f t="shared" si="16"/>
        <v>48356</v>
      </c>
      <c r="F169" s="4">
        <f t="shared" si="17"/>
        <v>20872.726149737577</v>
      </c>
      <c r="G169" s="4">
        <f t="shared" si="13"/>
        <v>29247.993298427969</v>
      </c>
      <c r="H169" s="4">
        <f t="shared" si="14"/>
        <v>50120.719448165546</v>
      </c>
      <c r="I169" s="4">
        <f t="shared" si="15"/>
        <v>3240810.8974584891</v>
      </c>
    </row>
    <row r="170" spans="4:9" x14ac:dyDescent="0.25">
      <c r="D170" s="2">
        <v>158</v>
      </c>
      <c r="E170" s="3">
        <f t="shared" si="16"/>
        <v>48387</v>
      </c>
      <c r="F170" s="4">
        <f t="shared" si="17"/>
        <v>20872.726149737577</v>
      </c>
      <c r="G170" s="4">
        <f t="shared" si="13"/>
        <v>29707.433226702819</v>
      </c>
      <c r="H170" s="4">
        <f t="shared" si="14"/>
        <v>50580.159376440395</v>
      </c>
      <c r="I170" s="4">
        <f t="shared" si="15"/>
        <v>3291391.0568349296</v>
      </c>
    </row>
    <row r="171" spans="4:9" x14ac:dyDescent="0.25">
      <c r="D171" s="2">
        <v>159</v>
      </c>
      <c r="E171" s="3">
        <f t="shared" si="16"/>
        <v>48417</v>
      </c>
      <c r="F171" s="4">
        <f t="shared" si="17"/>
        <v>20872.726149737577</v>
      </c>
      <c r="G171" s="4">
        <f t="shared" si="13"/>
        <v>30171.084687653522</v>
      </c>
      <c r="H171" s="4">
        <f t="shared" si="14"/>
        <v>51043.810837391095</v>
      </c>
      <c r="I171" s="4">
        <f t="shared" si="15"/>
        <v>3342434.8676723209</v>
      </c>
    </row>
    <row r="172" spans="4:9" x14ac:dyDescent="0.25">
      <c r="D172" s="2">
        <v>160</v>
      </c>
      <c r="E172" s="3">
        <f t="shared" si="16"/>
        <v>48448</v>
      </c>
      <c r="F172" s="4">
        <f t="shared" si="17"/>
        <v>20872.726149737577</v>
      </c>
      <c r="G172" s="4">
        <f t="shared" si="13"/>
        <v>30638.986286996278</v>
      </c>
      <c r="H172" s="4">
        <f t="shared" si="14"/>
        <v>51511.712436733855</v>
      </c>
      <c r="I172" s="4">
        <f t="shared" si="15"/>
        <v>3393946.5801090547</v>
      </c>
    </row>
    <row r="173" spans="4:9" x14ac:dyDescent="0.25">
      <c r="D173" s="2">
        <v>161</v>
      </c>
      <c r="E173" s="3">
        <f t="shared" si="16"/>
        <v>48479</v>
      </c>
      <c r="F173" s="4">
        <f t="shared" si="17"/>
        <v>20872.726149737577</v>
      </c>
      <c r="G173" s="4">
        <f t="shared" si="13"/>
        <v>31111.176984333</v>
      </c>
      <c r="H173" s="4">
        <f t="shared" si="14"/>
        <v>51983.903134070577</v>
      </c>
      <c r="I173" s="4">
        <f t="shared" si="15"/>
        <v>3445930.4832431255</v>
      </c>
    </row>
    <row r="174" spans="4:9" x14ac:dyDescent="0.25">
      <c r="D174" s="2">
        <v>162</v>
      </c>
      <c r="E174" s="3">
        <f t="shared" si="16"/>
        <v>48509</v>
      </c>
      <c r="F174" s="4">
        <f t="shared" si="17"/>
        <v>20872.726149737577</v>
      </c>
      <c r="G174" s="4">
        <f t="shared" si="13"/>
        <v>31587.696096395317</v>
      </c>
      <c r="H174" s="4">
        <f t="shared" si="14"/>
        <v>52460.42224613289</v>
      </c>
      <c r="I174" s="4">
        <f t="shared" si="15"/>
        <v>3498390.9054892585</v>
      </c>
    </row>
    <row r="175" spans="4:9" x14ac:dyDescent="0.25">
      <c r="D175" s="2">
        <v>163</v>
      </c>
      <c r="E175" s="3">
        <f t="shared" si="16"/>
        <v>48540</v>
      </c>
      <c r="F175" s="4">
        <f t="shared" si="17"/>
        <v>20872.726149737577</v>
      </c>
      <c r="G175" s="4">
        <f t="shared" si="13"/>
        <v>32068.583300318205</v>
      </c>
      <c r="H175" s="4">
        <f t="shared" si="14"/>
        <v>52941.309450055778</v>
      </c>
      <c r="I175" s="4">
        <f t="shared" si="15"/>
        <v>3551332.2149393144</v>
      </c>
    </row>
    <row r="176" spans="4:9" x14ac:dyDescent="0.25">
      <c r="D176" s="2">
        <v>164</v>
      </c>
      <c r="E176" s="3">
        <f t="shared" si="16"/>
        <v>48570</v>
      </c>
      <c r="F176" s="4">
        <f t="shared" si="17"/>
        <v>20872.726149737577</v>
      </c>
      <c r="G176" s="4">
        <f t="shared" si="13"/>
        <v>32553.878636943715</v>
      </c>
      <c r="H176" s="4">
        <f t="shared" si="14"/>
        <v>53426.604786681288</v>
      </c>
      <c r="I176" s="4">
        <f t="shared" si="15"/>
        <v>3604758.8197259959</v>
      </c>
    </row>
    <row r="177" spans="4:9" x14ac:dyDescent="0.25">
      <c r="D177" s="2">
        <v>165</v>
      </c>
      <c r="E177" s="3">
        <f t="shared" si="16"/>
        <v>48601</v>
      </c>
      <c r="F177" s="4">
        <f t="shared" si="17"/>
        <v>20872.726149737577</v>
      </c>
      <c r="G177" s="4">
        <f t="shared" si="13"/>
        <v>33043.622514154958</v>
      </c>
      <c r="H177" s="4">
        <f t="shared" si="14"/>
        <v>53916.348663892539</v>
      </c>
      <c r="I177" s="4">
        <f t="shared" si="15"/>
        <v>3658675.1683898885</v>
      </c>
    </row>
    <row r="178" spans="4:9" x14ac:dyDescent="0.25">
      <c r="D178" s="2">
        <v>166</v>
      </c>
      <c r="E178" s="3">
        <f t="shared" si="16"/>
        <v>48632</v>
      </c>
      <c r="F178" s="4">
        <f t="shared" si="17"/>
        <v>20872.726149737577</v>
      </c>
      <c r="G178" s="4">
        <f t="shared" si="13"/>
        <v>33537.855710240641</v>
      </c>
      <c r="H178" s="4">
        <f t="shared" si="14"/>
        <v>54410.581859978221</v>
      </c>
      <c r="I178" s="4">
        <f t="shared" si="15"/>
        <v>3713085.7502498669</v>
      </c>
    </row>
    <row r="179" spans="4:9" x14ac:dyDescent="0.25">
      <c r="D179" s="2">
        <v>167</v>
      </c>
      <c r="E179" s="3">
        <f t="shared" si="16"/>
        <v>48660</v>
      </c>
      <c r="F179" s="4">
        <f t="shared" si="17"/>
        <v>20872.726149737577</v>
      </c>
      <c r="G179" s="4">
        <f t="shared" si="13"/>
        <v>34036.619377290444</v>
      </c>
      <c r="H179" s="4">
        <f t="shared" si="14"/>
        <v>54909.345527028025</v>
      </c>
      <c r="I179" s="4">
        <f t="shared" si="15"/>
        <v>3767995.0957768951</v>
      </c>
    </row>
    <row r="180" spans="4:9" x14ac:dyDescent="0.25">
      <c r="D180" s="2">
        <v>168</v>
      </c>
      <c r="E180" s="3">
        <f t="shared" si="16"/>
        <v>48691</v>
      </c>
      <c r="F180" s="4">
        <f t="shared" si="17"/>
        <v>20872.726149737577</v>
      </c>
      <c r="G180" s="4">
        <f t="shared" si="13"/>
        <v>34539.955044621536</v>
      </c>
      <c r="H180" s="4">
        <f t="shared" si="14"/>
        <v>55412.681194359116</v>
      </c>
      <c r="I180" s="4">
        <f t="shared" si="15"/>
        <v>3823407.776971254</v>
      </c>
    </row>
    <row r="181" spans="4:9" x14ac:dyDescent="0.25">
      <c r="D181" s="2">
        <v>169</v>
      </c>
      <c r="E181" s="3">
        <f t="shared" si="16"/>
        <v>48721</v>
      </c>
      <c r="F181" s="4">
        <f t="shared" si="17"/>
        <v>20872.726149737577</v>
      </c>
      <c r="G181" s="4">
        <f t="shared" si="13"/>
        <v>35047.904622236492</v>
      </c>
      <c r="H181" s="4">
        <f t="shared" si="14"/>
        <v>55920.630771974073</v>
      </c>
      <c r="I181" s="4">
        <f t="shared" si="15"/>
        <v>3879328.4077432281</v>
      </c>
    </row>
    <row r="182" spans="4:9" x14ac:dyDescent="0.25">
      <c r="D182" s="2">
        <v>170</v>
      </c>
      <c r="E182" s="3">
        <f t="shared" si="16"/>
        <v>48752</v>
      </c>
      <c r="F182" s="4">
        <f t="shared" si="17"/>
        <v>20872.726149737577</v>
      </c>
      <c r="G182" s="4">
        <f t="shared" si="13"/>
        <v>35560.510404312925</v>
      </c>
      <c r="H182" s="4">
        <f t="shared" si="14"/>
        <v>56433.236554050498</v>
      </c>
      <c r="I182" s="4">
        <f t="shared" si="15"/>
        <v>3935761.6442972785</v>
      </c>
    </row>
    <row r="183" spans="4:9" x14ac:dyDescent="0.25">
      <c r="D183" s="2">
        <v>171</v>
      </c>
      <c r="E183" s="3">
        <f t="shared" si="16"/>
        <v>48782</v>
      </c>
      <c r="F183" s="4">
        <f t="shared" si="17"/>
        <v>20872.726149737577</v>
      </c>
      <c r="G183" s="4">
        <f t="shared" si="13"/>
        <v>36077.815072725054</v>
      </c>
      <c r="H183" s="4">
        <f t="shared" si="14"/>
        <v>56950.541222462634</v>
      </c>
      <c r="I183" s="4">
        <f t="shared" si="15"/>
        <v>3992712.1855197409</v>
      </c>
    </row>
    <row r="184" spans="4:9" x14ac:dyDescent="0.25">
      <c r="D184" s="2">
        <v>172</v>
      </c>
      <c r="E184" s="3">
        <f t="shared" si="16"/>
        <v>48813</v>
      </c>
      <c r="F184" s="4">
        <f t="shared" si="17"/>
        <v>20872.726149737577</v>
      </c>
      <c r="G184" s="4">
        <f t="shared" si="13"/>
        <v>36599.861700597627</v>
      </c>
      <c r="H184" s="4">
        <f t="shared" si="14"/>
        <v>57472.5878503352</v>
      </c>
      <c r="I184" s="4">
        <f t="shared" si="15"/>
        <v>4050184.773370076</v>
      </c>
    </row>
    <row r="185" spans="4:9" x14ac:dyDescent="0.25">
      <c r="D185" s="2">
        <v>173</v>
      </c>
      <c r="E185" s="3">
        <f t="shared" si="16"/>
        <v>48844</v>
      </c>
      <c r="F185" s="4">
        <f t="shared" si="17"/>
        <v>20872.726149737577</v>
      </c>
      <c r="G185" s="4">
        <f t="shared" si="13"/>
        <v>37126.69375589236</v>
      </c>
      <c r="H185" s="4">
        <f t="shared" si="14"/>
        <v>57999.41990562994</v>
      </c>
      <c r="I185" s="4">
        <f t="shared" si="15"/>
        <v>4108184.1932757059</v>
      </c>
    </row>
    <row r="186" spans="4:9" x14ac:dyDescent="0.25">
      <c r="D186" s="2">
        <v>174</v>
      </c>
      <c r="E186" s="3">
        <f t="shared" si="16"/>
        <v>48874</v>
      </c>
      <c r="F186" s="4">
        <f t="shared" si="17"/>
        <v>20872.726149737577</v>
      </c>
      <c r="G186" s="4">
        <f t="shared" si="13"/>
        <v>37658.355105027302</v>
      </c>
      <c r="H186" s="4">
        <f t="shared" si="14"/>
        <v>58531.081254764882</v>
      </c>
      <c r="I186" s="4">
        <f t="shared" si="15"/>
        <v>4166715.2745304708</v>
      </c>
    </row>
    <row r="187" spans="4:9" x14ac:dyDescent="0.25">
      <c r="D187" s="2">
        <v>175</v>
      </c>
      <c r="E187" s="3">
        <f t="shared" si="16"/>
        <v>48905</v>
      </c>
      <c r="F187" s="4">
        <f t="shared" si="17"/>
        <v>20872.726149737577</v>
      </c>
      <c r="G187" s="4">
        <f t="shared" si="13"/>
        <v>38194.890016529316</v>
      </c>
      <c r="H187" s="4">
        <f t="shared" si="14"/>
        <v>59067.616166266889</v>
      </c>
      <c r="I187" s="4">
        <f t="shared" si="15"/>
        <v>4225782.8906967379</v>
      </c>
    </row>
    <row r="188" spans="4:9" x14ac:dyDescent="0.25">
      <c r="D188" s="2">
        <v>176</v>
      </c>
      <c r="E188" s="3">
        <f t="shared" si="16"/>
        <v>48935</v>
      </c>
      <c r="F188" s="4">
        <f t="shared" si="17"/>
        <v>20872.726149737577</v>
      </c>
      <c r="G188" s="4">
        <f t="shared" si="13"/>
        <v>38736.3431647201</v>
      </c>
      <c r="H188" s="4">
        <f t="shared" si="14"/>
        <v>59609.06931445768</v>
      </c>
      <c r="I188" s="4">
        <f t="shared" si="15"/>
        <v>4285391.9600111954</v>
      </c>
    </row>
    <row r="189" spans="4:9" x14ac:dyDescent="0.25">
      <c r="D189" s="2">
        <v>177</v>
      </c>
      <c r="E189" s="3">
        <f t="shared" si="16"/>
        <v>48966</v>
      </c>
      <c r="F189" s="4">
        <f t="shared" si="17"/>
        <v>20872.726149737577</v>
      </c>
      <c r="G189" s="4">
        <f t="shared" si="13"/>
        <v>39282.759633435962</v>
      </c>
      <c r="H189" s="4">
        <f t="shared" si="14"/>
        <v>60155.485783173543</v>
      </c>
      <c r="I189" s="4">
        <f t="shared" si="15"/>
        <v>4345547.4457943691</v>
      </c>
    </row>
    <row r="190" spans="4:9" x14ac:dyDescent="0.25">
      <c r="D190" s="2">
        <v>178</v>
      </c>
      <c r="E190" s="3">
        <f t="shared" si="16"/>
        <v>48997</v>
      </c>
      <c r="F190" s="4">
        <f t="shared" si="17"/>
        <v>20872.726149737577</v>
      </c>
      <c r="G190" s="4">
        <f t="shared" si="13"/>
        <v>39834.184919781714</v>
      </c>
      <c r="H190" s="4">
        <f t="shared" si="14"/>
        <v>60706.911069519294</v>
      </c>
      <c r="I190" s="4">
        <f t="shared" si="15"/>
        <v>4406254.356863888</v>
      </c>
    </row>
    <row r="191" spans="4:9" x14ac:dyDescent="0.25">
      <c r="D191" s="2">
        <v>179</v>
      </c>
      <c r="E191" s="3">
        <f t="shared" si="16"/>
        <v>49025</v>
      </c>
      <c r="F191" s="4">
        <f t="shared" si="17"/>
        <v>20872.726149737577</v>
      </c>
      <c r="G191" s="4">
        <f t="shared" si="13"/>
        <v>40390.664937918969</v>
      </c>
      <c r="H191" s="4">
        <f t="shared" si="14"/>
        <v>61263.39108765655</v>
      </c>
      <c r="I191" s="4">
        <f t="shared" si="15"/>
        <v>4467517.7479515448</v>
      </c>
    </row>
    <row r="192" spans="4:9" x14ac:dyDescent="0.25">
      <c r="D192" s="2">
        <v>180</v>
      </c>
      <c r="E192" s="3">
        <f t="shared" si="16"/>
        <v>49056</v>
      </c>
      <c r="F192" s="4">
        <f t="shared" si="17"/>
        <v>20872.726149737577</v>
      </c>
      <c r="G192" s="4">
        <f t="shared" si="13"/>
        <v>40952.246022889165</v>
      </c>
      <c r="H192" s="4">
        <f t="shared" si="14"/>
        <v>61824.972172626745</v>
      </c>
      <c r="I192" s="4">
        <f t="shared" si="15"/>
        <v>4529342.7201241711</v>
      </c>
    </row>
    <row r="193" spans="4:9" x14ac:dyDescent="0.25">
      <c r="D193" s="2">
        <v>181</v>
      </c>
      <c r="E193" s="3">
        <f t="shared" si="16"/>
        <v>49086</v>
      </c>
      <c r="F193" s="4">
        <f t="shared" si="17"/>
        <v>20872.726149737577</v>
      </c>
      <c r="G193" s="4">
        <f t="shared" si="13"/>
        <v>41518.974934471567</v>
      </c>
      <c r="H193" s="4">
        <f t="shared" si="14"/>
        <v>62391.70108420914</v>
      </c>
      <c r="I193" s="4">
        <f t="shared" si="15"/>
        <v>4591734.4212083798</v>
      </c>
    </row>
    <row r="194" spans="4:9" x14ac:dyDescent="0.25">
      <c r="D194" s="2">
        <v>182</v>
      </c>
      <c r="E194" s="3">
        <f t="shared" si="16"/>
        <v>49117</v>
      </c>
      <c r="F194" s="4">
        <f t="shared" si="17"/>
        <v>20872.726149737577</v>
      </c>
      <c r="G194" s="4">
        <f t="shared" si="13"/>
        <v>42090.898861076814</v>
      </c>
      <c r="H194" s="4">
        <f t="shared" si="14"/>
        <v>62963.625010814387</v>
      </c>
      <c r="I194" s="4">
        <f t="shared" si="15"/>
        <v>4654698.0462191943</v>
      </c>
    </row>
    <row r="195" spans="4:9" x14ac:dyDescent="0.25">
      <c r="D195" s="2">
        <v>183</v>
      </c>
      <c r="E195" s="3">
        <f t="shared" si="16"/>
        <v>49147</v>
      </c>
      <c r="F195" s="4">
        <f t="shared" si="17"/>
        <v>20872.726149737577</v>
      </c>
      <c r="G195" s="4">
        <f t="shared" si="13"/>
        <v>42668.065423675951</v>
      </c>
      <c r="H195" s="4">
        <f t="shared" si="14"/>
        <v>63540.791573413531</v>
      </c>
      <c r="I195" s="4">
        <f t="shared" si="15"/>
        <v>4718238.837792608</v>
      </c>
    </row>
    <row r="196" spans="4:9" x14ac:dyDescent="0.25">
      <c r="D196" s="2">
        <v>184</v>
      </c>
      <c r="E196" s="3">
        <f t="shared" si="16"/>
        <v>49178</v>
      </c>
      <c r="F196" s="4">
        <f t="shared" si="17"/>
        <v>20872.726149737577</v>
      </c>
      <c r="G196" s="4">
        <f t="shared" si="13"/>
        <v>43250.522679765571</v>
      </c>
      <c r="H196" s="4">
        <f t="shared" si="14"/>
        <v>64123.248829503151</v>
      </c>
      <c r="I196" s="4">
        <f t="shared" si="15"/>
        <v>4782362.0866221115</v>
      </c>
    </row>
    <row r="197" spans="4:9" x14ac:dyDescent="0.25">
      <c r="D197" s="2">
        <v>185</v>
      </c>
      <c r="E197" s="3">
        <f t="shared" si="16"/>
        <v>49209</v>
      </c>
      <c r="F197" s="4">
        <f t="shared" si="17"/>
        <v>20872.726149737577</v>
      </c>
      <c r="G197" s="4">
        <f t="shared" ref="G197:G260" si="18">I196*$F$5/12</f>
        <v>43838.319127369352</v>
      </c>
      <c r="H197" s="4">
        <f t="shared" ref="H197:H260" si="19">F197+G197</f>
        <v>64711.045277106925</v>
      </c>
      <c r="I197" s="4">
        <f t="shared" ref="I197:I260" si="20">I196+H197</f>
        <v>4847073.1318992181</v>
      </c>
    </row>
    <row r="198" spans="4:9" x14ac:dyDescent="0.25">
      <c r="D198" s="2">
        <v>186</v>
      </c>
      <c r="E198" s="3">
        <f t="shared" si="16"/>
        <v>49239</v>
      </c>
      <c r="F198" s="4">
        <f t="shared" si="17"/>
        <v>20872.726149737577</v>
      </c>
      <c r="G198" s="4">
        <f t="shared" si="18"/>
        <v>44431.503709076169</v>
      </c>
      <c r="H198" s="4">
        <f t="shared" si="19"/>
        <v>65304.229858813749</v>
      </c>
      <c r="I198" s="4">
        <f t="shared" si="20"/>
        <v>4912377.3617580319</v>
      </c>
    </row>
    <row r="199" spans="4:9" x14ac:dyDescent="0.25">
      <c r="D199" s="2">
        <v>187</v>
      </c>
      <c r="E199" s="3">
        <f t="shared" si="16"/>
        <v>49270</v>
      </c>
      <c r="F199" s="4">
        <f t="shared" si="17"/>
        <v>20872.726149737577</v>
      </c>
      <c r="G199" s="4">
        <f t="shared" si="18"/>
        <v>45030.125816115295</v>
      </c>
      <c r="H199" s="4">
        <f t="shared" si="19"/>
        <v>65902.851965852868</v>
      </c>
      <c r="I199" s="4">
        <f t="shared" si="20"/>
        <v>4978280.2137238849</v>
      </c>
    </row>
    <row r="200" spans="4:9" x14ac:dyDescent="0.25">
      <c r="D200" s="2">
        <v>188</v>
      </c>
      <c r="E200" s="3">
        <f t="shared" si="16"/>
        <v>49300</v>
      </c>
      <c r="F200" s="4">
        <f t="shared" si="17"/>
        <v>20872.726149737577</v>
      </c>
      <c r="G200" s="4">
        <f t="shared" si="18"/>
        <v>45634.235292468948</v>
      </c>
      <c r="H200" s="4">
        <f t="shared" si="19"/>
        <v>66506.961442206521</v>
      </c>
      <c r="I200" s="4">
        <f t="shared" si="20"/>
        <v>5044787.175166091</v>
      </c>
    </row>
    <row r="201" spans="4:9" x14ac:dyDescent="0.25">
      <c r="D201" s="2">
        <v>189</v>
      </c>
      <c r="E201" s="3">
        <f t="shared" si="16"/>
        <v>49331</v>
      </c>
      <c r="F201" s="4">
        <f t="shared" si="17"/>
        <v>20872.726149737577</v>
      </c>
      <c r="G201" s="4">
        <f t="shared" si="18"/>
        <v>46243.882439022505</v>
      </c>
      <c r="H201" s="4">
        <f t="shared" si="19"/>
        <v>67116.608588760078</v>
      </c>
      <c r="I201" s="4">
        <f t="shared" si="20"/>
        <v>5111903.7837548507</v>
      </c>
    </row>
    <row r="202" spans="4:9" x14ac:dyDescent="0.25">
      <c r="D202" s="2">
        <v>190</v>
      </c>
      <c r="E202" s="3">
        <f t="shared" si="16"/>
        <v>49362</v>
      </c>
      <c r="F202" s="4">
        <f t="shared" si="17"/>
        <v>20872.726149737577</v>
      </c>
      <c r="G202" s="4">
        <f t="shared" si="18"/>
        <v>46859.1180177528</v>
      </c>
      <c r="H202" s="4">
        <f t="shared" si="19"/>
        <v>67731.844167490373</v>
      </c>
      <c r="I202" s="4">
        <f t="shared" si="20"/>
        <v>5179635.6279223412</v>
      </c>
    </row>
    <row r="203" spans="4:9" x14ac:dyDescent="0.25">
      <c r="D203" s="2">
        <v>191</v>
      </c>
      <c r="E203" s="3">
        <f t="shared" si="16"/>
        <v>49390</v>
      </c>
      <c r="F203" s="4">
        <f t="shared" si="17"/>
        <v>20872.726149737577</v>
      </c>
      <c r="G203" s="4">
        <f t="shared" si="18"/>
        <v>47479.993255954796</v>
      </c>
      <c r="H203" s="4">
        <f t="shared" si="19"/>
        <v>68352.719405692376</v>
      </c>
      <c r="I203" s="4">
        <f t="shared" si="20"/>
        <v>5247988.3473280333</v>
      </c>
    </row>
    <row r="204" spans="4:9" x14ac:dyDescent="0.25">
      <c r="D204" s="2">
        <v>192</v>
      </c>
      <c r="E204" s="3">
        <f t="shared" si="16"/>
        <v>49421</v>
      </c>
      <c r="F204" s="4">
        <f t="shared" si="17"/>
        <v>20872.726149737577</v>
      </c>
      <c r="G204" s="4">
        <f t="shared" si="18"/>
        <v>48106.559850506972</v>
      </c>
      <c r="H204" s="4">
        <f t="shared" si="19"/>
        <v>68979.286000244552</v>
      </c>
      <c r="I204" s="4">
        <f t="shared" si="20"/>
        <v>5316967.6333282776</v>
      </c>
    </row>
    <row r="205" spans="4:9" x14ac:dyDescent="0.25">
      <c r="D205" s="2">
        <v>193</v>
      </c>
      <c r="E205" s="3">
        <f t="shared" si="16"/>
        <v>49451</v>
      </c>
      <c r="F205" s="4">
        <f t="shared" si="17"/>
        <v>20872.726149737577</v>
      </c>
      <c r="G205" s="4">
        <f t="shared" si="18"/>
        <v>48738.869972175882</v>
      </c>
      <c r="H205" s="4">
        <f t="shared" si="19"/>
        <v>69611.596121913462</v>
      </c>
      <c r="I205" s="4">
        <f t="shared" si="20"/>
        <v>5386579.2294501914</v>
      </c>
    </row>
    <row r="206" spans="4:9" x14ac:dyDescent="0.25">
      <c r="D206" s="2">
        <v>194</v>
      </c>
      <c r="E206" s="3">
        <f t="shared" ref="E206:E269" si="21">EDATE(F$7,D206)</f>
        <v>49482</v>
      </c>
      <c r="F206" s="4">
        <f t="shared" ref="F206:F269" si="22">PMT($F$5/12,$F$6*12,$F$2+$F$4)</f>
        <v>20872.726149737577</v>
      </c>
      <c r="G206" s="4">
        <f t="shared" si="18"/>
        <v>49376.976269960083</v>
      </c>
      <c r="H206" s="4">
        <f t="shared" si="19"/>
        <v>70249.702419697656</v>
      </c>
      <c r="I206" s="4">
        <f t="shared" si="20"/>
        <v>5456828.9318698887</v>
      </c>
    </row>
    <row r="207" spans="4:9" x14ac:dyDescent="0.25">
      <c r="D207" s="2">
        <v>195</v>
      </c>
      <c r="E207" s="3">
        <f t="shared" si="21"/>
        <v>49512</v>
      </c>
      <c r="F207" s="4">
        <f t="shared" si="22"/>
        <v>20872.726149737577</v>
      </c>
      <c r="G207" s="4">
        <f t="shared" si="18"/>
        <v>50020.931875473987</v>
      </c>
      <c r="H207" s="4">
        <f t="shared" si="19"/>
        <v>70893.658025211567</v>
      </c>
      <c r="I207" s="4">
        <f t="shared" si="20"/>
        <v>5527722.5898951003</v>
      </c>
    </row>
    <row r="208" spans="4:9" x14ac:dyDescent="0.25">
      <c r="D208" s="2">
        <v>196</v>
      </c>
      <c r="E208" s="3">
        <f t="shared" si="21"/>
        <v>49543</v>
      </c>
      <c r="F208" s="4">
        <f t="shared" si="22"/>
        <v>20872.726149737577</v>
      </c>
      <c r="G208" s="4">
        <f t="shared" si="18"/>
        <v>50670.790407371758</v>
      </c>
      <c r="H208" s="4">
        <f t="shared" si="19"/>
        <v>71543.516557109338</v>
      </c>
      <c r="I208" s="4">
        <f t="shared" si="20"/>
        <v>5599266.1064522099</v>
      </c>
    </row>
    <row r="209" spans="4:9" x14ac:dyDescent="0.25">
      <c r="D209" s="2">
        <v>197</v>
      </c>
      <c r="E209" s="3">
        <f t="shared" si="21"/>
        <v>49574</v>
      </c>
      <c r="F209" s="4">
        <f t="shared" si="22"/>
        <v>20872.726149737577</v>
      </c>
      <c r="G209" s="4">
        <f t="shared" si="18"/>
        <v>51326.605975811923</v>
      </c>
      <c r="H209" s="4">
        <f t="shared" si="19"/>
        <v>72199.332125549496</v>
      </c>
      <c r="I209" s="4">
        <f t="shared" si="20"/>
        <v>5671465.4385777591</v>
      </c>
    </row>
    <row r="210" spans="4:9" x14ac:dyDescent="0.25">
      <c r="D210" s="2">
        <v>198</v>
      </c>
      <c r="E210" s="3">
        <f t="shared" si="21"/>
        <v>49604</v>
      </c>
      <c r="F210" s="4">
        <f t="shared" si="22"/>
        <v>20872.726149737577</v>
      </c>
      <c r="G210" s="4">
        <f t="shared" si="18"/>
        <v>51988.433186962793</v>
      </c>
      <c r="H210" s="4">
        <f t="shared" si="19"/>
        <v>72861.159336700366</v>
      </c>
      <c r="I210" s="4">
        <f t="shared" si="20"/>
        <v>5744326.5979144592</v>
      </c>
    </row>
    <row r="211" spans="4:9" x14ac:dyDescent="0.25">
      <c r="D211" s="2">
        <v>199</v>
      </c>
      <c r="E211" s="3">
        <f t="shared" si="21"/>
        <v>49635</v>
      </c>
      <c r="F211" s="4">
        <f t="shared" si="22"/>
        <v>20872.726149737577</v>
      </c>
      <c r="G211" s="4">
        <f t="shared" si="18"/>
        <v>52656.327147549215</v>
      </c>
      <c r="H211" s="4">
        <f t="shared" si="19"/>
        <v>73529.053297286795</v>
      </c>
      <c r="I211" s="4">
        <f t="shared" si="20"/>
        <v>5817855.651211746</v>
      </c>
    </row>
    <row r="212" spans="4:9" x14ac:dyDescent="0.25">
      <c r="D212" s="2">
        <v>200</v>
      </c>
      <c r="E212" s="3">
        <f t="shared" si="21"/>
        <v>49665</v>
      </c>
      <c r="F212" s="4">
        <f t="shared" si="22"/>
        <v>20872.726149737577</v>
      </c>
      <c r="G212" s="4">
        <f t="shared" si="18"/>
        <v>53330.343469441003</v>
      </c>
      <c r="H212" s="4">
        <f t="shared" si="19"/>
        <v>74203.069619178583</v>
      </c>
      <c r="I212" s="4">
        <f t="shared" si="20"/>
        <v>5892058.7208309248</v>
      </c>
    </row>
    <row r="213" spans="4:9" x14ac:dyDescent="0.25">
      <c r="D213" s="2">
        <v>201</v>
      </c>
      <c r="E213" s="3">
        <f t="shared" si="21"/>
        <v>49696</v>
      </c>
      <c r="F213" s="4">
        <f t="shared" si="22"/>
        <v>20872.726149737577</v>
      </c>
      <c r="G213" s="4">
        <f t="shared" si="18"/>
        <v>54010.538274283484</v>
      </c>
      <c r="H213" s="4">
        <f t="shared" si="19"/>
        <v>74883.264424021065</v>
      </c>
      <c r="I213" s="4">
        <f t="shared" si="20"/>
        <v>5966941.9852549462</v>
      </c>
    </row>
    <row r="214" spans="4:9" x14ac:dyDescent="0.25">
      <c r="D214" s="2">
        <v>202</v>
      </c>
      <c r="E214" s="3">
        <f t="shared" si="21"/>
        <v>49727</v>
      </c>
      <c r="F214" s="4">
        <f t="shared" si="22"/>
        <v>20872.726149737577</v>
      </c>
      <c r="G214" s="4">
        <f t="shared" si="18"/>
        <v>54696.96819817034</v>
      </c>
      <c r="H214" s="4">
        <f t="shared" si="19"/>
        <v>75569.69434790792</v>
      </c>
      <c r="I214" s="4">
        <f t="shared" si="20"/>
        <v>6042511.679602854</v>
      </c>
    </row>
    <row r="215" spans="4:9" x14ac:dyDescent="0.25">
      <c r="D215" s="2">
        <v>203</v>
      </c>
      <c r="E215" s="3">
        <f t="shared" si="21"/>
        <v>49756</v>
      </c>
      <c r="F215" s="4">
        <f t="shared" si="22"/>
        <v>20872.726149737577</v>
      </c>
      <c r="G215" s="4">
        <f t="shared" si="18"/>
        <v>55389.690396359489</v>
      </c>
      <c r="H215" s="4">
        <f t="shared" si="19"/>
        <v>76262.416546097069</v>
      </c>
      <c r="I215" s="4">
        <f t="shared" si="20"/>
        <v>6118774.096148951</v>
      </c>
    </row>
    <row r="216" spans="4:9" x14ac:dyDescent="0.25">
      <c r="D216" s="2">
        <v>204</v>
      </c>
      <c r="E216" s="3">
        <f t="shared" si="21"/>
        <v>49787</v>
      </c>
      <c r="F216" s="4">
        <f t="shared" si="22"/>
        <v>20872.726149737577</v>
      </c>
      <c r="G216" s="4">
        <f t="shared" si="18"/>
        <v>56088.762548032049</v>
      </c>
      <c r="H216" s="4">
        <f t="shared" si="19"/>
        <v>76961.48869776963</v>
      </c>
      <c r="I216" s="4">
        <f t="shared" si="20"/>
        <v>6195735.584846721</v>
      </c>
    </row>
    <row r="217" spans="4:9" x14ac:dyDescent="0.25">
      <c r="D217" s="2">
        <v>205</v>
      </c>
      <c r="E217" s="3">
        <f t="shared" si="21"/>
        <v>49817</v>
      </c>
      <c r="F217" s="4">
        <f t="shared" si="22"/>
        <v>20872.726149737577</v>
      </c>
      <c r="G217" s="4">
        <f t="shared" si="18"/>
        <v>56794.242861094943</v>
      </c>
      <c r="H217" s="4">
        <f t="shared" si="19"/>
        <v>77666.969010832516</v>
      </c>
      <c r="I217" s="4">
        <f t="shared" si="20"/>
        <v>6273402.5538575538</v>
      </c>
    </row>
    <row r="218" spans="4:9" x14ac:dyDescent="0.25">
      <c r="D218" s="2">
        <v>206</v>
      </c>
      <c r="E218" s="3">
        <f t="shared" si="21"/>
        <v>49848</v>
      </c>
      <c r="F218" s="4">
        <f t="shared" si="22"/>
        <v>20872.726149737577</v>
      </c>
      <c r="G218" s="4">
        <f t="shared" si="18"/>
        <v>57506.190077027575</v>
      </c>
      <c r="H218" s="4">
        <f t="shared" si="19"/>
        <v>78378.916226765155</v>
      </c>
      <c r="I218" s="4">
        <f t="shared" si="20"/>
        <v>6351781.4700843189</v>
      </c>
    </row>
    <row r="219" spans="4:9" x14ac:dyDescent="0.25">
      <c r="D219" s="2">
        <v>207</v>
      </c>
      <c r="E219" s="3">
        <f t="shared" si="21"/>
        <v>49878</v>
      </c>
      <c r="F219" s="4">
        <f t="shared" si="22"/>
        <v>20872.726149737577</v>
      </c>
      <c r="G219" s="4">
        <f t="shared" si="18"/>
        <v>58224.663475772919</v>
      </c>
      <c r="H219" s="4">
        <f t="shared" si="19"/>
        <v>79097.389625510492</v>
      </c>
      <c r="I219" s="4">
        <f t="shared" si="20"/>
        <v>6430878.8597098291</v>
      </c>
    </row>
    <row r="220" spans="4:9" x14ac:dyDescent="0.25">
      <c r="D220" s="2">
        <v>208</v>
      </c>
      <c r="E220" s="3">
        <f t="shared" si="21"/>
        <v>49909</v>
      </c>
      <c r="F220" s="4">
        <f t="shared" si="22"/>
        <v>20872.726149737577</v>
      </c>
      <c r="G220" s="4">
        <f t="shared" si="18"/>
        <v>58949.722880673427</v>
      </c>
      <c r="H220" s="4">
        <f t="shared" si="19"/>
        <v>79822.449030411008</v>
      </c>
      <c r="I220" s="4">
        <f t="shared" si="20"/>
        <v>6510701.3087402405</v>
      </c>
    </row>
    <row r="221" spans="4:9" x14ac:dyDescent="0.25">
      <c r="D221" s="2">
        <v>209</v>
      </c>
      <c r="E221" s="3">
        <f t="shared" si="21"/>
        <v>49940</v>
      </c>
      <c r="F221" s="4">
        <f t="shared" si="22"/>
        <v>20872.726149737577</v>
      </c>
      <c r="G221" s="4">
        <f t="shared" si="18"/>
        <v>59681.428663452207</v>
      </c>
      <c r="H221" s="4">
        <f t="shared" si="19"/>
        <v>80554.154813189787</v>
      </c>
      <c r="I221" s="4">
        <f t="shared" si="20"/>
        <v>6591255.4635534305</v>
      </c>
    </row>
    <row r="222" spans="4:9" x14ac:dyDescent="0.25">
      <c r="D222" s="2">
        <v>210</v>
      </c>
      <c r="E222" s="3">
        <f t="shared" si="21"/>
        <v>49970</v>
      </c>
      <c r="F222" s="4">
        <f t="shared" si="22"/>
        <v>20872.726149737577</v>
      </c>
      <c r="G222" s="4">
        <f t="shared" si="18"/>
        <v>60419.841749239778</v>
      </c>
      <c r="H222" s="4">
        <f t="shared" si="19"/>
        <v>81292.567898977359</v>
      </c>
      <c r="I222" s="4">
        <f t="shared" si="20"/>
        <v>6672548.0314524081</v>
      </c>
    </row>
    <row r="223" spans="4:9" x14ac:dyDescent="0.25">
      <c r="D223" s="2">
        <v>211</v>
      </c>
      <c r="E223" s="3">
        <f t="shared" si="21"/>
        <v>50001</v>
      </c>
      <c r="F223" s="4">
        <f t="shared" si="22"/>
        <v>20872.726149737577</v>
      </c>
      <c r="G223" s="4">
        <f t="shared" si="18"/>
        <v>61165.023621647073</v>
      </c>
      <c r="H223" s="4">
        <f t="shared" si="19"/>
        <v>82037.749771384653</v>
      </c>
      <c r="I223" s="4">
        <f t="shared" si="20"/>
        <v>6754585.7812237926</v>
      </c>
    </row>
    <row r="224" spans="4:9" x14ac:dyDescent="0.25">
      <c r="D224" s="2">
        <v>212</v>
      </c>
      <c r="E224" s="3">
        <f t="shared" si="21"/>
        <v>50031</v>
      </c>
      <c r="F224" s="4">
        <f t="shared" si="22"/>
        <v>20872.726149737577</v>
      </c>
      <c r="G224" s="4">
        <f t="shared" si="18"/>
        <v>61917.036327884765</v>
      </c>
      <c r="H224" s="4">
        <f t="shared" si="19"/>
        <v>82789.762477622338</v>
      </c>
      <c r="I224" s="4">
        <f t="shared" si="20"/>
        <v>6837375.543701415</v>
      </c>
    </row>
    <row r="225" spans="4:9" x14ac:dyDescent="0.25">
      <c r="D225" s="2">
        <v>213</v>
      </c>
      <c r="E225" s="3">
        <f t="shared" si="21"/>
        <v>50062</v>
      </c>
      <c r="F225" s="4">
        <f t="shared" si="22"/>
        <v>20872.726149737577</v>
      </c>
      <c r="G225" s="4">
        <f t="shared" si="18"/>
        <v>62675.942483929633</v>
      </c>
      <c r="H225" s="4">
        <f t="shared" si="19"/>
        <v>83548.668633667214</v>
      </c>
      <c r="I225" s="4">
        <f t="shared" si="20"/>
        <v>6920924.2123350818</v>
      </c>
    </row>
    <row r="226" spans="4:9" x14ac:dyDescent="0.25">
      <c r="D226" s="2">
        <v>214</v>
      </c>
      <c r="E226" s="3">
        <f t="shared" si="21"/>
        <v>50093</v>
      </c>
      <c r="F226" s="4">
        <f t="shared" si="22"/>
        <v>20872.726149737577</v>
      </c>
      <c r="G226" s="4">
        <f t="shared" si="18"/>
        <v>63441.805279738248</v>
      </c>
      <c r="H226" s="4">
        <f t="shared" si="19"/>
        <v>84314.531429475828</v>
      </c>
      <c r="I226" s="4">
        <f t="shared" si="20"/>
        <v>7005238.7437645579</v>
      </c>
    </row>
    <row r="227" spans="4:9" x14ac:dyDescent="0.25">
      <c r="D227" s="2">
        <v>215</v>
      </c>
      <c r="E227" s="3">
        <f t="shared" si="21"/>
        <v>50121</v>
      </c>
      <c r="F227" s="4">
        <f t="shared" si="22"/>
        <v>20872.726149737577</v>
      </c>
      <c r="G227" s="4">
        <f t="shared" si="18"/>
        <v>64214.68848450845</v>
      </c>
      <c r="H227" s="4">
        <f t="shared" si="19"/>
        <v>85087.41463424603</v>
      </c>
      <c r="I227" s="4">
        <f t="shared" si="20"/>
        <v>7090326.1583988043</v>
      </c>
    </row>
    <row r="228" spans="4:9" x14ac:dyDescent="0.25">
      <c r="D228" s="2">
        <v>216</v>
      </c>
      <c r="E228" s="3">
        <f t="shared" si="21"/>
        <v>50152</v>
      </c>
      <c r="F228" s="4">
        <f t="shared" si="22"/>
        <v>20872.726149737577</v>
      </c>
      <c r="G228" s="4">
        <f t="shared" si="18"/>
        <v>64994.656451989045</v>
      </c>
      <c r="H228" s="4">
        <f t="shared" si="19"/>
        <v>85867.382601726626</v>
      </c>
      <c r="I228" s="4">
        <f t="shared" si="20"/>
        <v>7176193.5410005311</v>
      </c>
    </row>
    <row r="229" spans="4:9" x14ac:dyDescent="0.25">
      <c r="D229" s="2">
        <v>217</v>
      </c>
      <c r="E229" s="3">
        <f t="shared" si="21"/>
        <v>50182</v>
      </c>
      <c r="F229" s="4">
        <f t="shared" si="22"/>
        <v>20872.726149737577</v>
      </c>
      <c r="G229" s="4">
        <f t="shared" si="18"/>
        <v>65781.774125838201</v>
      </c>
      <c r="H229" s="4">
        <f t="shared" si="19"/>
        <v>86654.500275575774</v>
      </c>
      <c r="I229" s="4">
        <f t="shared" si="20"/>
        <v>7262848.0412761066</v>
      </c>
    </row>
    <row r="230" spans="4:9" x14ac:dyDescent="0.25">
      <c r="D230" s="2">
        <v>218</v>
      </c>
      <c r="E230" s="3">
        <f t="shared" si="21"/>
        <v>50213</v>
      </c>
      <c r="F230" s="4">
        <f t="shared" si="22"/>
        <v>20872.726149737577</v>
      </c>
      <c r="G230" s="4">
        <f t="shared" si="18"/>
        <v>66576.107045030978</v>
      </c>
      <c r="H230" s="4">
        <f t="shared" si="19"/>
        <v>87448.833194768551</v>
      </c>
      <c r="I230" s="4">
        <f t="shared" si="20"/>
        <v>7350296.8744708756</v>
      </c>
    </row>
    <row r="231" spans="4:9" x14ac:dyDescent="0.25">
      <c r="D231" s="2">
        <v>219</v>
      </c>
      <c r="E231" s="3">
        <f t="shared" si="21"/>
        <v>50243</v>
      </c>
      <c r="F231" s="4">
        <f t="shared" si="22"/>
        <v>20872.726149737577</v>
      </c>
      <c r="G231" s="4">
        <f t="shared" si="18"/>
        <v>67377.721349316358</v>
      </c>
      <c r="H231" s="4">
        <f t="shared" si="19"/>
        <v>88250.447499053931</v>
      </c>
      <c r="I231" s="4">
        <f t="shared" si="20"/>
        <v>7438547.3219699292</v>
      </c>
    </row>
    <row r="232" spans="4:9" x14ac:dyDescent="0.25">
      <c r="D232" s="2">
        <v>220</v>
      </c>
      <c r="E232" s="3">
        <f t="shared" si="21"/>
        <v>50274</v>
      </c>
      <c r="F232" s="4">
        <f t="shared" si="22"/>
        <v>20872.726149737577</v>
      </c>
      <c r="G232" s="4">
        <f t="shared" si="18"/>
        <v>68186.683784724344</v>
      </c>
      <c r="H232" s="4">
        <f t="shared" si="19"/>
        <v>89059.409934461917</v>
      </c>
      <c r="I232" s="4">
        <f t="shared" si="20"/>
        <v>7527606.7319043912</v>
      </c>
    </row>
    <row r="233" spans="4:9" x14ac:dyDescent="0.25">
      <c r="D233" s="2">
        <v>221</v>
      </c>
      <c r="E233" s="3">
        <f t="shared" si="21"/>
        <v>50305</v>
      </c>
      <c r="F233" s="4">
        <f t="shared" si="22"/>
        <v>20872.726149737577</v>
      </c>
      <c r="G233" s="4">
        <f t="shared" si="18"/>
        <v>69003.061709123591</v>
      </c>
      <c r="H233" s="4">
        <f t="shared" si="19"/>
        <v>89875.787858861164</v>
      </c>
      <c r="I233" s="4">
        <f t="shared" si="20"/>
        <v>7617482.5197632527</v>
      </c>
    </row>
    <row r="234" spans="4:9" x14ac:dyDescent="0.25">
      <c r="D234" s="2">
        <v>222</v>
      </c>
      <c r="E234" s="3">
        <f t="shared" si="21"/>
        <v>50335</v>
      </c>
      <c r="F234" s="4">
        <f t="shared" si="22"/>
        <v>20872.726149737577</v>
      </c>
      <c r="G234" s="4">
        <f t="shared" si="18"/>
        <v>69826.923097829815</v>
      </c>
      <c r="H234" s="4">
        <f t="shared" si="19"/>
        <v>90699.649247567388</v>
      </c>
      <c r="I234" s="4">
        <f t="shared" si="20"/>
        <v>7708182.1690108199</v>
      </c>
    </row>
    <row r="235" spans="4:9" x14ac:dyDescent="0.25">
      <c r="D235" s="2">
        <v>223</v>
      </c>
      <c r="E235" s="3">
        <f t="shared" si="21"/>
        <v>50366</v>
      </c>
      <c r="F235" s="4">
        <f t="shared" si="22"/>
        <v>20872.726149737577</v>
      </c>
      <c r="G235" s="4">
        <f t="shared" si="18"/>
        <v>70658.336549265849</v>
      </c>
      <c r="H235" s="4">
        <f t="shared" si="19"/>
        <v>91531.062699003422</v>
      </c>
      <c r="I235" s="4">
        <f t="shared" si="20"/>
        <v>7799713.231709823</v>
      </c>
    </row>
    <row r="236" spans="4:9" x14ac:dyDescent="0.25">
      <c r="D236" s="2">
        <v>224</v>
      </c>
      <c r="E236" s="3">
        <f t="shared" si="21"/>
        <v>50396</v>
      </c>
      <c r="F236" s="4">
        <f t="shared" si="22"/>
        <v>20872.726149737577</v>
      </c>
      <c r="G236" s="4">
        <f t="shared" si="18"/>
        <v>71497.371290673371</v>
      </c>
      <c r="H236" s="4">
        <f t="shared" si="19"/>
        <v>92370.097440410944</v>
      </c>
      <c r="I236" s="4">
        <f t="shared" si="20"/>
        <v>7892083.3291502343</v>
      </c>
    </row>
    <row r="237" spans="4:9" x14ac:dyDescent="0.25">
      <c r="D237" s="2">
        <v>225</v>
      </c>
      <c r="E237" s="3">
        <f t="shared" si="21"/>
        <v>50427</v>
      </c>
      <c r="F237" s="4">
        <f t="shared" si="22"/>
        <v>20872.726149737577</v>
      </c>
      <c r="G237" s="4">
        <f t="shared" si="18"/>
        <v>72344.097183877151</v>
      </c>
      <c r="H237" s="4">
        <f t="shared" si="19"/>
        <v>93216.823333614724</v>
      </c>
      <c r="I237" s="4">
        <f t="shared" si="20"/>
        <v>7985300.1524838489</v>
      </c>
    </row>
    <row r="238" spans="4:9" x14ac:dyDescent="0.25">
      <c r="D238" s="2">
        <v>226</v>
      </c>
      <c r="E238" s="3">
        <f t="shared" si="21"/>
        <v>50458</v>
      </c>
      <c r="F238" s="4">
        <f t="shared" si="22"/>
        <v>20872.726149737577</v>
      </c>
      <c r="G238" s="4">
        <f t="shared" si="18"/>
        <v>73198.584731101946</v>
      </c>
      <c r="H238" s="4">
        <f t="shared" si="19"/>
        <v>94071.310880839519</v>
      </c>
      <c r="I238" s="4">
        <f t="shared" si="20"/>
        <v>8079371.4633646887</v>
      </c>
    </row>
    <row r="239" spans="4:9" x14ac:dyDescent="0.25">
      <c r="D239" s="2">
        <v>227</v>
      </c>
      <c r="E239" s="3">
        <f t="shared" si="21"/>
        <v>50486</v>
      </c>
      <c r="F239" s="4">
        <f t="shared" si="22"/>
        <v>20872.726149737577</v>
      </c>
      <c r="G239" s="4">
        <f t="shared" si="18"/>
        <v>74060.905080842975</v>
      </c>
      <c r="H239" s="4">
        <f t="shared" si="19"/>
        <v>94933.631230580548</v>
      </c>
      <c r="I239" s="4">
        <f t="shared" si="20"/>
        <v>8174305.0945952693</v>
      </c>
    </row>
    <row r="240" spans="4:9" x14ac:dyDescent="0.25">
      <c r="D240" s="2">
        <v>228</v>
      </c>
      <c r="E240" s="3">
        <f t="shared" si="21"/>
        <v>50517</v>
      </c>
      <c r="F240" s="4">
        <f t="shared" si="22"/>
        <v>20872.726149737577</v>
      </c>
      <c r="G240" s="4">
        <f t="shared" si="18"/>
        <v>74931.130033789974</v>
      </c>
      <c r="H240" s="4">
        <f t="shared" si="19"/>
        <v>95803.856183527547</v>
      </c>
      <c r="I240" s="4">
        <f t="shared" si="20"/>
        <v>8270108.9507787973</v>
      </c>
    </row>
    <row r="241" spans="4:9" x14ac:dyDescent="0.25">
      <c r="D241" s="2">
        <v>229</v>
      </c>
      <c r="E241" s="3">
        <f t="shared" si="21"/>
        <v>50547</v>
      </c>
      <c r="F241" s="4">
        <f t="shared" si="22"/>
        <v>20872.726149737577</v>
      </c>
      <c r="G241" s="4">
        <f t="shared" si="18"/>
        <v>75809.332048805649</v>
      </c>
      <c r="H241" s="4">
        <f t="shared" si="19"/>
        <v>96682.058198543222</v>
      </c>
      <c r="I241" s="4">
        <f t="shared" si="20"/>
        <v>8366791.0089773405</v>
      </c>
    </row>
    <row r="242" spans="4:9" x14ac:dyDescent="0.25">
      <c r="D242" s="2">
        <v>230</v>
      </c>
      <c r="E242" s="3">
        <f t="shared" si="21"/>
        <v>50578</v>
      </c>
      <c r="F242" s="4">
        <f t="shared" si="22"/>
        <v>20872.726149737577</v>
      </c>
      <c r="G242" s="4">
        <f t="shared" si="18"/>
        <v>76695.584248958956</v>
      </c>
      <c r="H242" s="4">
        <f t="shared" si="19"/>
        <v>97568.310398696529</v>
      </c>
      <c r="I242" s="4">
        <f t="shared" si="20"/>
        <v>8464359.3193760365</v>
      </c>
    </row>
    <row r="243" spans="4:9" x14ac:dyDescent="0.25">
      <c r="D243" s="2">
        <v>231</v>
      </c>
      <c r="E243" s="3">
        <f t="shared" si="21"/>
        <v>50608</v>
      </c>
      <c r="F243" s="4">
        <f t="shared" si="22"/>
        <v>20872.726149737577</v>
      </c>
      <c r="G243" s="4">
        <f t="shared" si="18"/>
        <v>77589.960427613667</v>
      </c>
      <c r="H243" s="4">
        <f t="shared" si="19"/>
        <v>98462.68657735124</v>
      </c>
      <c r="I243" s="4">
        <f t="shared" si="20"/>
        <v>8562822.0059533883</v>
      </c>
    </row>
    <row r="244" spans="4:9" x14ac:dyDescent="0.25">
      <c r="D244" s="2">
        <v>232</v>
      </c>
      <c r="E244" s="3">
        <f t="shared" si="21"/>
        <v>50639</v>
      </c>
      <c r="F244" s="4">
        <f t="shared" si="22"/>
        <v>20872.726149737577</v>
      </c>
      <c r="G244" s="4">
        <f t="shared" si="18"/>
        <v>78492.535054572727</v>
      </c>
      <c r="H244" s="4">
        <f t="shared" si="19"/>
        <v>99365.2612043103</v>
      </c>
      <c r="I244" s="4">
        <f t="shared" si="20"/>
        <v>8662187.2671576981</v>
      </c>
    </row>
    <row r="245" spans="4:9" x14ac:dyDescent="0.25">
      <c r="D245" s="2">
        <v>233</v>
      </c>
      <c r="E245" s="3">
        <f t="shared" si="21"/>
        <v>50670</v>
      </c>
      <c r="F245" s="4">
        <f t="shared" si="22"/>
        <v>20872.726149737577</v>
      </c>
      <c r="G245" s="4">
        <f t="shared" si="18"/>
        <v>79403.383282278897</v>
      </c>
      <c r="H245" s="4">
        <f t="shared" si="19"/>
        <v>100276.10943201647</v>
      </c>
      <c r="I245" s="4">
        <f t="shared" si="20"/>
        <v>8762463.3765897136</v>
      </c>
    </row>
    <row r="246" spans="4:9" x14ac:dyDescent="0.25">
      <c r="D246" s="2">
        <v>234</v>
      </c>
      <c r="E246" s="3">
        <f t="shared" si="21"/>
        <v>50700</v>
      </c>
      <c r="F246" s="4">
        <f t="shared" si="22"/>
        <v>20872.726149737577</v>
      </c>
      <c r="G246" s="4">
        <f t="shared" si="18"/>
        <v>80322.580952072371</v>
      </c>
      <c r="H246" s="4">
        <f t="shared" si="19"/>
        <v>101195.30710180994</v>
      </c>
      <c r="I246" s="4">
        <f t="shared" si="20"/>
        <v>8863658.683691524</v>
      </c>
    </row>
    <row r="247" spans="4:9" x14ac:dyDescent="0.25">
      <c r="D247" s="2">
        <v>235</v>
      </c>
      <c r="E247" s="3">
        <f t="shared" si="21"/>
        <v>50731</v>
      </c>
      <c r="F247" s="4">
        <f t="shared" si="22"/>
        <v>20872.726149737577</v>
      </c>
      <c r="G247" s="4">
        <f t="shared" si="18"/>
        <v>81250.204600505633</v>
      </c>
      <c r="H247" s="4">
        <f t="shared" si="19"/>
        <v>102122.93075024321</v>
      </c>
      <c r="I247" s="4">
        <f t="shared" si="20"/>
        <v>8965781.6144417673</v>
      </c>
    </row>
    <row r="248" spans="4:9" x14ac:dyDescent="0.25">
      <c r="D248" s="2">
        <v>236</v>
      </c>
      <c r="E248" s="3">
        <f t="shared" si="21"/>
        <v>50761</v>
      </c>
      <c r="F248" s="4">
        <f t="shared" si="22"/>
        <v>20872.726149737577</v>
      </c>
      <c r="G248" s="4">
        <f t="shared" si="18"/>
        <v>82186.331465716197</v>
      </c>
      <c r="H248" s="4">
        <f t="shared" si="19"/>
        <v>103059.05761545377</v>
      </c>
      <c r="I248" s="4">
        <f t="shared" si="20"/>
        <v>9068840.6720572207</v>
      </c>
    </row>
    <row r="249" spans="4:9" x14ac:dyDescent="0.25">
      <c r="D249" s="2">
        <v>237</v>
      </c>
      <c r="E249" s="3">
        <f t="shared" si="21"/>
        <v>50792</v>
      </c>
      <c r="F249" s="4">
        <f t="shared" si="22"/>
        <v>20872.726149737577</v>
      </c>
      <c r="G249" s="4">
        <f t="shared" si="18"/>
        <v>83131.039493857854</v>
      </c>
      <c r="H249" s="4">
        <f t="shared" si="19"/>
        <v>104003.76564359543</v>
      </c>
      <c r="I249" s="4">
        <f t="shared" si="20"/>
        <v>9172844.4377008155</v>
      </c>
    </row>
    <row r="250" spans="4:9" x14ac:dyDescent="0.25">
      <c r="D250" s="2">
        <v>238</v>
      </c>
      <c r="E250" s="3">
        <f t="shared" si="21"/>
        <v>50823</v>
      </c>
      <c r="F250" s="4">
        <f t="shared" si="22"/>
        <v>20872.726149737577</v>
      </c>
      <c r="G250" s="4">
        <f t="shared" si="18"/>
        <v>84084.407345590807</v>
      </c>
      <c r="H250" s="4">
        <f t="shared" si="19"/>
        <v>104957.13349532838</v>
      </c>
      <c r="I250" s="4">
        <f t="shared" si="20"/>
        <v>9277801.5711961444</v>
      </c>
    </row>
    <row r="251" spans="4:9" x14ac:dyDescent="0.25">
      <c r="D251" s="2">
        <v>239</v>
      </c>
      <c r="E251" s="3">
        <f t="shared" si="21"/>
        <v>50851</v>
      </c>
      <c r="F251" s="4">
        <f t="shared" si="22"/>
        <v>20872.726149737577</v>
      </c>
      <c r="G251" s="4">
        <f t="shared" si="18"/>
        <v>85046.514402631321</v>
      </c>
      <c r="H251" s="4">
        <f t="shared" si="19"/>
        <v>105919.24055236889</v>
      </c>
      <c r="I251" s="4">
        <f t="shared" si="20"/>
        <v>9383720.811748514</v>
      </c>
    </row>
    <row r="252" spans="4:9" x14ac:dyDescent="0.25">
      <c r="D252" s="2">
        <v>240</v>
      </c>
      <c r="E252" s="3">
        <f t="shared" si="21"/>
        <v>50882</v>
      </c>
      <c r="F252" s="4">
        <f t="shared" si="22"/>
        <v>20872.726149737577</v>
      </c>
      <c r="G252" s="4">
        <f t="shared" si="18"/>
        <v>86017.440774361385</v>
      </c>
      <c r="H252" s="4">
        <f t="shared" si="19"/>
        <v>106890.16692409896</v>
      </c>
      <c r="I252" s="4">
        <f t="shared" si="20"/>
        <v>9490610.9786726125</v>
      </c>
    </row>
    <row r="253" spans="4:9" x14ac:dyDescent="0.25">
      <c r="D253" s="2">
        <v>241</v>
      </c>
      <c r="E253" s="3">
        <f t="shared" si="21"/>
        <v>50912</v>
      </c>
      <c r="F253" s="4">
        <f t="shared" si="22"/>
        <v>20872.726149737577</v>
      </c>
      <c r="G253" s="4">
        <f t="shared" si="18"/>
        <v>86997.26730449895</v>
      </c>
      <c r="H253" s="4">
        <f t="shared" si="19"/>
        <v>107869.99345423652</v>
      </c>
      <c r="I253" s="4">
        <f t="shared" si="20"/>
        <v>9598480.972126849</v>
      </c>
    </row>
    <row r="254" spans="4:9" x14ac:dyDescent="0.25">
      <c r="D254" s="2">
        <v>242</v>
      </c>
      <c r="E254" s="3">
        <f t="shared" si="21"/>
        <v>50943</v>
      </c>
      <c r="F254" s="4">
        <f t="shared" si="22"/>
        <v>20872.726149737577</v>
      </c>
      <c r="G254" s="4">
        <f t="shared" si="18"/>
        <v>87986.075577829441</v>
      </c>
      <c r="H254" s="4">
        <f t="shared" si="19"/>
        <v>108858.80172756701</v>
      </c>
      <c r="I254" s="4">
        <f t="shared" si="20"/>
        <v>9707339.7738544159</v>
      </c>
    </row>
    <row r="255" spans="4:9" x14ac:dyDescent="0.25">
      <c r="D255" s="2">
        <v>243</v>
      </c>
      <c r="E255" s="3">
        <f t="shared" si="21"/>
        <v>50973</v>
      </c>
      <c r="F255" s="4">
        <f t="shared" si="22"/>
        <v>20872.726149737577</v>
      </c>
      <c r="G255" s="4">
        <f t="shared" si="18"/>
        <v>88983.947926998822</v>
      </c>
      <c r="H255" s="4">
        <f t="shared" si="19"/>
        <v>109856.6740767364</v>
      </c>
      <c r="I255" s="4">
        <f t="shared" si="20"/>
        <v>9817196.4479311518</v>
      </c>
    </row>
    <row r="256" spans="4:9" x14ac:dyDescent="0.25">
      <c r="D256" s="2">
        <v>244</v>
      </c>
      <c r="E256" s="3">
        <f t="shared" si="21"/>
        <v>51004</v>
      </c>
      <c r="F256" s="4">
        <f t="shared" si="22"/>
        <v>20872.726149737577</v>
      </c>
      <c r="G256" s="4">
        <f t="shared" si="18"/>
        <v>89990.967439368891</v>
      </c>
      <c r="H256" s="4">
        <f t="shared" si="19"/>
        <v>110863.69358910646</v>
      </c>
      <c r="I256" s="4">
        <f t="shared" si="20"/>
        <v>9928060.141520258</v>
      </c>
    </row>
    <row r="257" spans="4:9" x14ac:dyDescent="0.25">
      <c r="D257" s="2">
        <v>245</v>
      </c>
      <c r="E257" s="3">
        <f t="shared" si="21"/>
        <v>51035</v>
      </c>
      <c r="F257" s="4">
        <f t="shared" si="22"/>
        <v>20872.726149737577</v>
      </c>
      <c r="G257" s="4">
        <f t="shared" si="18"/>
        <v>91007.217963935691</v>
      </c>
      <c r="H257" s="4">
        <f t="shared" si="19"/>
        <v>111879.94411367326</v>
      </c>
      <c r="I257" s="4">
        <f t="shared" si="20"/>
        <v>10039940.085633932</v>
      </c>
    </row>
    <row r="258" spans="4:9" x14ac:dyDescent="0.25">
      <c r="D258" s="2">
        <v>246</v>
      </c>
      <c r="E258" s="3">
        <f t="shared" si="21"/>
        <v>51065</v>
      </c>
      <c r="F258" s="4">
        <f t="shared" si="22"/>
        <v>20872.726149737577</v>
      </c>
      <c r="G258" s="4">
        <f t="shared" si="18"/>
        <v>92032.784118311029</v>
      </c>
      <c r="H258" s="4">
        <f t="shared" si="19"/>
        <v>112905.5102680486</v>
      </c>
      <c r="I258" s="4">
        <f t="shared" si="20"/>
        <v>10152845.595901981</v>
      </c>
    </row>
    <row r="259" spans="4:9" x14ac:dyDescent="0.25">
      <c r="D259" s="2">
        <v>247</v>
      </c>
      <c r="E259" s="3">
        <f t="shared" si="21"/>
        <v>51096</v>
      </c>
      <c r="F259" s="4">
        <f t="shared" si="22"/>
        <v>20872.726149737577</v>
      </c>
      <c r="G259" s="4">
        <f t="shared" si="18"/>
        <v>93067.751295768147</v>
      </c>
      <c r="H259" s="4">
        <f t="shared" si="19"/>
        <v>113940.47744550572</v>
      </c>
      <c r="I259" s="4">
        <f t="shared" si="20"/>
        <v>10266786.073347487</v>
      </c>
    </row>
    <row r="260" spans="4:9" x14ac:dyDescent="0.25">
      <c r="D260" s="2">
        <v>248</v>
      </c>
      <c r="E260" s="3">
        <f t="shared" si="21"/>
        <v>51126</v>
      </c>
      <c r="F260" s="4">
        <f t="shared" si="22"/>
        <v>20872.726149737577</v>
      </c>
      <c r="G260" s="4">
        <f t="shared" si="18"/>
        <v>94112.205672351949</v>
      </c>
      <c r="H260" s="4">
        <f t="shared" si="19"/>
        <v>114984.93182208952</v>
      </c>
      <c r="I260" s="4">
        <f t="shared" si="20"/>
        <v>10381771.005169576</v>
      </c>
    </row>
    <row r="261" spans="4:9" x14ac:dyDescent="0.25">
      <c r="D261" s="2">
        <v>249</v>
      </c>
      <c r="E261" s="3">
        <f t="shared" si="21"/>
        <v>51157</v>
      </c>
      <c r="F261" s="4">
        <f t="shared" si="22"/>
        <v>20872.726149737577</v>
      </c>
      <c r="G261" s="4">
        <f t="shared" ref="G261:G324" si="23">I260*$F$5/12</f>
        <v>95166.234214054435</v>
      </c>
      <c r="H261" s="4">
        <f t="shared" ref="H261:H324" si="24">F261+G261</f>
        <v>116038.96036379201</v>
      </c>
      <c r="I261" s="4">
        <f t="shared" ref="I261:I324" si="25">I260+H261</f>
        <v>10497809.965533368</v>
      </c>
    </row>
    <row r="262" spans="4:9" x14ac:dyDescent="0.25">
      <c r="D262" s="2">
        <v>250</v>
      </c>
      <c r="E262" s="3">
        <f t="shared" si="21"/>
        <v>51188</v>
      </c>
      <c r="F262" s="4">
        <f t="shared" si="22"/>
        <v>20872.726149737577</v>
      </c>
      <c r="G262" s="4">
        <f t="shared" si="23"/>
        <v>96229.924684055863</v>
      </c>
      <c r="H262" s="4">
        <f t="shared" si="24"/>
        <v>117102.65083379344</v>
      </c>
      <c r="I262" s="4">
        <f t="shared" si="25"/>
        <v>10614912.616367161</v>
      </c>
    </row>
    <row r="263" spans="4:9" x14ac:dyDescent="0.25">
      <c r="D263" s="2">
        <v>251</v>
      </c>
      <c r="E263" s="3">
        <f t="shared" si="21"/>
        <v>51217</v>
      </c>
      <c r="F263" s="4">
        <f t="shared" si="22"/>
        <v>20872.726149737577</v>
      </c>
      <c r="G263" s="4">
        <f t="shared" si="23"/>
        <v>97303.365650032312</v>
      </c>
      <c r="H263" s="4">
        <f t="shared" si="24"/>
        <v>118176.09179976989</v>
      </c>
      <c r="I263" s="4">
        <f t="shared" si="25"/>
        <v>10733088.708166931</v>
      </c>
    </row>
    <row r="264" spans="4:9" x14ac:dyDescent="0.25">
      <c r="D264" s="2">
        <v>252</v>
      </c>
      <c r="E264" s="3">
        <f t="shared" si="21"/>
        <v>51248</v>
      </c>
      <c r="F264" s="4">
        <f t="shared" si="22"/>
        <v>20872.726149737577</v>
      </c>
      <c r="G264" s="4">
        <f t="shared" si="23"/>
        <v>98386.646491530191</v>
      </c>
      <c r="H264" s="4">
        <f t="shared" si="24"/>
        <v>119259.37264126776</v>
      </c>
      <c r="I264" s="4">
        <f t="shared" si="25"/>
        <v>10852348.080808198</v>
      </c>
    </row>
    <row r="265" spans="4:9" x14ac:dyDescent="0.25">
      <c r="D265" s="2">
        <v>253</v>
      </c>
      <c r="E265" s="3">
        <f t="shared" si="21"/>
        <v>51278</v>
      </c>
      <c r="F265" s="4">
        <f t="shared" si="22"/>
        <v>20872.726149737577</v>
      </c>
      <c r="G265" s="4">
        <f t="shared" si="23"/>
        <v>99479.857407408475</v>
      </c>
      <c r="H265" s="4">
        <f t="shared" si="24"/>
        <v>120352.58355714605</v>
      </c>
      <c r="I265" s="4">
        <f t="shared" si="25"/>
        <v>10972700.664365344</v>
      </c>
    </row>
    <row r="266" spans="4:9" x14ac:dyDescent="0.25">
      <c r="D266" s="2">
        <v>254</v>
      </c>
      <c r="E266" s="3">
        <f t="shared" si="21"/>
        <v>51309</v>
      </c>
      <c r="F266" s="4">
        <f t="shared" si="22"/>
        <v>20872.726149737577</v>
      </c>
      <c r="G266" s="4">
        <f t="shared" si="23"/>
        <v>100583.089423349</v>
      </c>
      <c r="H266" s="4">
        <f t="shared" si="24"/>
        <v>121455.81557308657</v>
      </c>
      <c r="I266" s="4">
        <f t="shared" si="25"/>
        <v>11094156.479938431</v>
      </c>
    </row>
    <row r="267" spans="4:9" x14ac:dyDescent="0.25">
      <c r="D267" s="2">
        <v>255</v>
      </c>
      <c r="E267" s="3">
        <f t="shared" si="21"/>
        <v>51339</v>
      </c>
      <c r="F267" s="4">
        <f t="shared" si="22"/>
        <v>20872.726149737577</v>
      </c>
      <c r="G267" s="4">
        <f t="shared" si="23"/>
        <v>101696.4343994356</v>
      </c>
      <c r="H267" s="4">
        <f t="shared" si="24"/>
        <v>122569.16054917318</v>
      </c>
      <c r="I267" s="4">
        <f t="shared" si="25"/>
        <v>11216725.640487604</v>
      </c>
    </row>
    <row r="268" spans="4:9" x14ac:dyDescent="0.25">
      <c r="D268" s="2">
        <v>256</v>
      </c>
      <c r="E268" s="3">
        <f t="shared" si="21"/>
        <v>51370</v>
      </c>
      <c r="F268" s="4">
        <f t="shared" si="22"/>
        <v>20872.726149737577</v>
      </c>
      <c r="G268" s="4">
        <f t="shared" si="23"/>
        <v>102819.98503780302</v>
      </c>
      <c r="H268" s="4">
        <f t="shared" si="24"/>
        <v>123692.7111875406</v>
      </c>
      <c r="I268" s="4">
        <f t="shared" si="25"/>
        <v>11340418.351675145</v>
      </c>
    </row>
    <row r="269" spans="4:9" x14ac:dyDescent="0.25">
      <c r="D269" s="2">
        <v>257</v>
      </c>
      <c r="E269" s="3">
        <f t="shared" si="21"/>
        <v>51401</v>
      </c>
      <c r="F269" s="4">
        <f t="shared" si="22"/>
        <v>20872.726149737577</v>
      </c>
      <c r="G269" s="4">
        <f t="shared" si="23"/>
        <v>103953.83489035549</v>
      </c>
      <c r="H269" s="4">
        <f t="shared" si="24"/>
        <v>124826.56104009306</v>
      </c>
      <c r="I269" s="4">
        <f t="shared" si="25"/>
        <v>11465244.912715238</v>
      </c>
    </row>
    <row r="270" spans="4:9" x14ac:dyDescent="0.25">
      <c r="D270" s="2">
        <v>258</v>
      </c>
      <c r="E270" s="3">
        <f t="shared" ref="E270:E333" si="26">EDATE(F$7,D270)</f>
        <v>51431</v>
      </c>
      <c r="F270" s="4">
        <f t="shared" ref="F270:F333" si="27">PMT($F$5/12,$F$6*12,$F$2+$F$4)</f>
        <v>20872.726149737577</v>
      </c>
      <c r="G270" s="4">
        <f t="shared" si="23"/>
        <v>105098.07836655634</v>
      </c>
      <c r="H270" s="4">
        <f t="shared" si="24"/>
        <v>125970.80451629391</v>
      </c>
      <c r="I270" s="4">
        <f t="shared" si="25"/>
        <v>11591215.717231531</v>
      </c>
    </row>
    <row r="271" spans="4:9" x14ac:dyDescent="0.25">
      <c r="D271" s="2">
        <v>259</v>
      </c>
      <c r="E271" s="3">
        <f t="shared" si="26"/>
        <v>51462</v>
      </c>
      <c r="F271" s="4">
        <f t="shared" si="27"/>
        <v>20872.726149737577</v>
      </c>
      <c r="G271" s="4">
        <f t="shared" si="23"/>
        <v>106252.81074128904</v>
      </c>
      <c r="H271" s="4">
        <f t="shared" si="24"/>
        <v>127125.53689102661</v>
      </c>
      <c r="I271" s="4">
        <f t="shared" si="25"/>
        <v>11718341.254122557</v>
      </c>
    </row>
    <row r="272" spans="4:9" x14ac:dyDescent="0.25">
      <c r="D272" s="2">
        <v>260</v>
      </c>
      <c r="E272" s="3">
        <f t="shared" si="26"/>
        <v>51492</v>
      </c>
      <c r="F272" s="4">
        <f t="shared" si="27"/>
        <v>20872.726149737577</v>
      </c>
      <c r="G272" s="4">
        <f t="shared" si="23"/>
        <v>107418.1281627901</v>
      </c>
      <c r="H272" s="4">
        <f t="shared" si="24"/>
        <v>128290.85431252768</v>
      </c>
      <c r="I272" s="4">
        <f t="shared" si="25"/>
        <v>11846632.108435085</v>
      </c>
    </row>
    <row r="273" spans="4:9" x14ac:dyDescent="0.25">
      <c r="D273" s="2">
        <v>261</v>
      </c>
      <c r="E273" s="3">
        <f t="shared" si="26"/>
        <v>51523</v>
      </c>
      <c r="F273" s="4">
        <f t="shared" si="27"/>
        <v>20872.726149737577</v>
      </c>
      <c r="G273" s="4">
        <f t="shared" si="23"/>
        <v>108594.12766065495</v>
      </c>
      <c r="H273" s="4">
        <f t="shared" si="24"/>
        <v>129466.85381039252</v>
      </c>
      <c r="I273" s="4">
        <f t="shared" si="25"/>
        <v>11976098.962245477</v>
      </c>
    </row>
    <row r="274" spans="4:9" x14ac:dyDescent="0.25">
      <c r="D274" s="2">
        <v>262</v>
      </c>
      <c r="E274" s="3">
        <f t="shared" si="26"/>
        <v>51554</v>
      </c>
      <c r="F274" s="4">
        <f t="shared" si="27"/>
        <v>20872.726149737577</v>
      </c>
      <c r="G274" s="4">
        <f t="shared" si="23"/>
        <v>109780.90715391688</v>
      </c>
      <c r="H274" s="4">
        <f t="shared" si="24"/>
        <v>130653.63330365445</v>
      </c>
      <c r="I274" s="4">
        <f t="shared" si="25"/>
        <v>12106752.595549133</v>
      </c>
    </row>
    <row r="275" spans="4:9" x14ac:dyDescent="0.25">
      <c r="D275" s="2">
        <v>263</v>
      </c>
      <c r="E275" s="3">
        <f t="shared" si="26"/>
        <v>51582</v>
      </c>
      <c r="F275" s="4">
        <f t="shared" si="27"/>
        <v>20872.726149737577</v>
      </c>
      <c r="G275" s="4">
        <f t="shared" si="23"/>
        <v>110978.56545920037</v>
      </c>
      <c r="H275" s="4">
        <f t="shared" si="24"/>
        <v>131851.29160893796</v>
      </c>
      <c r="I275" s="4">
        <f t="shared" si="25"/>
        <v>12238603.88715807</v>
      </c>
    </row>
    <row r="276" spans="4:9" x14ac:dyDescent="0.25">
      <c r="D276" s="2">
        <v>264</v>
      </c>
      <c r="E276" s="3">
        <f t="shared" si="26"/>
        <v>51613</v>
      </c>
      <c r="F276" s="4">
        <f t="shared" si="27"/>
        <v>20872.726149737577</v>
      </c>
      <c r="G276" s="4">
        <f t="shared" si="23"/>
        <v>112187.20229894896</v>
      </c>
      <c r="H276" s="4">
        <f t="shared" si="24"/>
        <v>133059.92844868655</v>
      </c>
      <c r="I276" s="4">
        <f t="shared" si="25"/>
        <v>12371663.815606756</v>
      </c>
    </row>
    <row r="277" spans="4:9" x14ac:dyDescent="0.25">
      <c r="D277" s="2">
        <v>265</v>
      </c>
      <c r="E277" s="3">
        <f t="shared" si="26"/>
        <v>51643</v>
      </c>
      <c r="F277" s="4">
        <f t="shared" si="27"/>
        <v>20872.726149737577</v>
      </c>
      <c r="G277" s="4">
        <f t="shared" si="23"/>
        <v>113406.9183097286</v>
      </c>
      <c r="H277" s="4">
        <f t="shared" si="24"/>
        <v>134279.64445946619</v>
      </c>
      <c r="I277" s="4">
        <f t="shared" si="25"/>
        <v>12505943.460066222</v>
      </c>
    </row>
    <row r="278" spans="4:9" x14ac:dyDescent="0.25">
      <c r="D278" s="2">
        <v>266</v>
      </c>
      <c r="E278" s="3">
        <f t="shared" si="26"/>
        <v>51674</v>
      </c>
      <c r="F278" s="4">
        <f t="shared" si="27"/>
        <v>20872.726149737577</v>
      </c>
      <c r="G278" s="4">
        <f t="shared" si="23"/>
        <v>114637.81505060702</v>
      </c>
      <c r="H278" s="4">
        <f t="shared" si="24"/>
        <v>135510.5412003446</v>
      </c>
      <c r="I278" s="4">
        <f t="shared" si="25"/>
        <v>12641454.001266567</v>
      </c>
    </row>
    <row r="279" spans="4:9" x14ac:dyDescent="0.25">
      <c r="D279" s="2">
        <v>267</v>
      </c>
      <c r="E279" s="3">
        <f t="shared" si="26"/>
        <v>51704</v>
      </c>
      <c r="F279" s="4">
        <f t="shared" si="27"/>
        <v>20872.726149737577</v>
      </c>
      <c r="G279" s="4">
        <f t="shared" si="23"/>
        <v>115879.9950116102</v>
      </c>
      <c r="H279" s="4">
        <f t="shared" si="24"/>
        <v>136752.72116134778</v>
      </c>
      <c r="I279" s="4">
        <f t="shared" si="25"/>
        <v>12778206.722427914</v>
      </c>
    </row>
    <row r="280" spans="4:9" x14ac:dyDescent="0.25">
      <c r="D280" s="2">
        <v>268</v>
      </c>
      <c r="E280" s="3">
        <f t="shared" si="26"/>
        <v>51735</v>
      </c>
      <c r="F280" s="4">
        <f t="shared" si="27"/>
        <v>20872.726149737577</v>
      </c>
      <c r="G280" s="4">
        <f t="shared" si="23"/>
        <v>117133.56162225587</v>
      </c>
      <c r="H280" s="4">
        <f t="shared" si="24"/>
        <v>138006.28777199346</v>
      </c>
      <c r="I280" s="4">
        <f t="shared" si="25"/>
        <v>12916213.010199908</v>
      </c>
    </row>
    <row r="281" spans="4:9" x14ac:dyDescent="0.25">
      <c r="D281" s="2">
        <v>269</v>
      </c>
      <c r="E281" s="3">
        <f t="shared" si="26"/>
        <v>51766</v>
      </c>
      <c r="F281" s="4">
        <f t="shared" si="27"/>
        <v>20872.726149737577</v>
      </c>
      <c r="G281" s="4">
        <f t="shared" si="23"/>
        <v>118398.61926016583</v>
      </c>
      <c r="H281" s="4">
        <f t="shared" si="24"/>
        <v>139271.34540990341</v>
      </c>
      <c r="I281" s="4">
        <f t="shared" si="25"/>
        <v>13055484.355609812</v>
      </c>
    </row>
    <row r="282" spans="4:9" x14ac:dyDescent="0.25">
      <c r="D282" s="2">
        <v>270</v>
      </c>
      <c r="E282" s="3">
        <f t="shared" si="26"/>
        <v>51796</v>
      </c>
      <c r="F282" s="4">
        <f t="shared" si="27"/>
        <v>20872.726149737577</v>
      </c>
      <c r="G282" s="4">
        <f t="shared" si="23"/>
        <v>119675.27325975661</v>
      </c>
      <c r="H282" s="4">
        <f t="shared" si="24"/>
        <v>140547.99940949419</v>
      </c>
      <c r="I282" s="4">
        <f t="shared" si="25"/>
        <v>13196032.355019307</v>
      </c>
    </row>
    <row r="283" spans="4:9" x14ac:dyDescent="0.25">
      <c r="D283" s="2">
        <v>271</v>
      </c>
      <c r="E283" s="3">
        <f t="shared" si="26"/>
        <v>51827</v>
      </c>
      <c r="F283" s="4">
        <f t="shared" si="27"/>
        <v>20872.726149737577</v>
      </c>
      <c r="G283" s="4">
        <f t="shared" si="23"/>
        <v>120963.6299210103</v>
      </c>
      <c r="H283" s="4">
        <f t="shared" si="24"/>
        <v>141836.35607074789</v>
      </c>
      <c r="I283" s="4">
        <f t="shared" si="25"/>
        <v>13337868.711090054</v>
      </c>
    </row>
    <row r="284" spans="4:9" x14ac:dyDescent="0.25">
      <c r="D284" s="2">
        <v>272</v>
      </c>
      <c r="E284" s="3">
        <f t="shared" si="26"/>
        <v>51857</v>
      </c>
      <c r="F284" s="4">
        <f t="shared" si="27"/>
        <v>20872.726149737577</v>
      </c>
      <c r="G284" s="4">
        <f t="shared" si="23"/>
        <v>122263.7965183255</v>
      </c>
      <c r="H284" s="4">
        <f t="shared" si="24"/>
        <v>143136.52266806309</v>
      </c>
      <c r="I284" s="4">
        <f t="shared" si="25"/>
        <v>13481005.233758118</v>
      </c>
    </row>
    <row r="285" spans="4:9" x14ac:dyDescent="0.25">
      <c r="D285" s="2">
        <v>273</v>
      </c>
      <c r="E285" s="3">
        <f t="shared" si="26"/>
        <v>51888</v>
      </c>
      <c r="F285" s="4">
        <f t="shared" si="27"/>
        <v>20872.726149737577</v>
      </c>
      <c r="G285" s="4">
        <f t="shared" si="23"/>
        <v>123575.88130944943</v>
      </c>
      <c r="H285" s="4">
        <f t="shared" si="24"/>
        <v>144448.60745918701</v>
      </c>
      <c r="I285" s="4">
        <f t="shared" si="25"/>
        <v>13625453.841217306</v>
      </c>
    </row>
    <row r="286" spans="4:9" x14ac:dyDescent="0.25">
      <c r="D286" s="2">
        <v>274</v>
      </c>
      <c r="E286" s="3">
        <f t="shared" si="26"/>
        <v>51919</v>
      </c>
      <c r="F286" s="4">
        <f t="shared" si="27"/>
        <v>20872.726149737577</v>
      </c>
      <c r="G286" s="4">
        <f t="shared" si="23"/>
        <v>124899.99354449195</v>
      </c>
      <c r="H286" s="4">
        <f t="shared" si="24"/>
        <v>145772.71969422954</v>
      </c>
      <c r="I286" s="4">
        <f t="shared" si="25"/>
        <v>13771226.560911534</v>
      </c>
    </row>
    <row r="287" spans="4:9" x14ac:dyDescent="0.25">
      <c r="D287" s="2">
        <v>275</v>
      </c>
      <c r="E287" s="3">
        <f t="shared" si="26"/>
        <v>51947</v>
      </c>
      <c r="F287" s="4">
        <f t="shared" si="27"/>
        <v>20872.726149737577</v>
      </c>
      <c r="G287" s="4">
        <f t="shared" si="23"/>
        <v>126236.24347502239</v>
      </c>
      <c r="H287" s="4">
        <f t="shared" si="24"/>
        <v>147108.96962475998</v>
      </c>
      <c r="I287" s="4">
        <f t="shared" si="25"/>
        <v>13918335.530536294</v>
      </c>
    </row>
    <row r="288" spans="4:9" x14ac:dyDescent="0.25">
      <c r="D288" s="2">
        <v>276</v>
      </c>
      <c r="E288" s="3">
        <f t="shared" si="26"/>
        <v>51978</v>
      </c>
      <c r="F288" s="4">
        <f t="shared" si="27"/>
        <v>20872.726149737577</v>
      </c>
      <c r="G288" s="4">
        <f t="shared" si="23"/>
        <v>127584.74236324936</v>
      </c>
      <c r="H288" s="4">
        <f t="shared" si="24"/>
        <v>148457.46851298693</v>
      </c>
      <c r="I288" s="4">
        <f t="shared" si="25"/>
        <v>14066792.999049282</v>
      </c>
    </row>
    <row r="289" spans="4:9" x14ac:dyDescent="0.25">
      <c r="D289" s="2">
        <v>277</v>
      </c>
      <c r="E289" s="3">
        <f t="shared" si="26"/>
        <v>52008</v>
      </c>
      <c r="F289" s="4">
        <f t="shared" si="27"/>
        <v>20872.726149737577</v>
      </c>
      <c r="G289" s="4">
        <f t="shared" si="23"/>
        <v>128945.60249128508</v>
      </c>
      <c r="H289" s="4">
        <f t="shared" si="24"/>
        <v>149818.32864102267</v>
      </c>
      <c r="I289" s="4">
        <f t="shared" si="25"/>
        <v>14216611.327690305</v>
      </c>
    </row>
    <row r="290" spans="4:9" x14ac:dyDescent="0.25">
      <c r="D290" s="2">
        <v>278</v>
      </c>
      <c r="E290" s="3">
        <f t="shared" si="26"/>
        <v>52039</v>
      </c>
      <c r="F290" s="4">
        <f t="shared" si="27"/>
        <v>20872.726149737577</v>
      </c>
      <c r="G290" s="4">
        <f t="shared" si="23"/>
        <v>130318.93717049446</v>
      </c>
      <c r="H290" s="4">
        <f t="shared" si="24"/>
        <v>151191.66332023204</v>
      </c>
      <c r="I290" s="4">
        <f t="shared" si="25"/>
        <v>14367802.991010537</v>
      </c>
    </row>
    <row r="291" spans="4:9" x14ac:dyDescent="0.25">
      <c r="D291" s="2">
        <v>279</v>
      </c>
      <c r="E291" s="3">
        <f t="shared" si="26"/>
        <v>52069</v>
      </c>
      <c r="F291" s="4">
        <f t="shared" si="27"/>
        <v>20872.726149737577</v>
      </c>
      <c r="G291" s="4">
        <f t="shared" si="23"/>
        <v>131704.86075092992</v>
      </c>
      <c r="H291" s="4">
        <f t="shared" si="24"/>
        <v>152577.58690066749</v>
      </c>
      <c r="I291" s="4">
        <f t="shared" si="25"/>
        <v>14520380.577911206</v>
      </c>
    </row>
    <row r="292" spans="4:9" x14ac:dyDescent="0.25">
      <c r="D292" s="2">
        <v>280</v>
      </c>
      <c r="E292" s="3">
        <f t="shared" si="26"/>
        <v>52100</v>
      </c>
      <c r="F292" s="4">
        <f t="shared" si="27"/>
        <v>20872.726149737577</v>
      </c>
      <c r="G292" s="4">
        <f t="shared" si="23"/>
        <v>133103.48863085272</v>
      </c>
      <c r="H292" s="4">
        <f t="shared" si="24"/>
        <v>153976.21478059029</v>
      </c>
      <c r="I292" s="4">
        <f t="shared" si="25"/>
        <v>14674356.792691795</v>
      </c>
    </row>
    <row r="293" spans="4:9" x14ac:dyDescent="0.25">
      <c r="D293" s="2">
        <v>281</v>
      </c>
      <c r="E293" s="3">
        <f t="shared" si="26"/>
        <v>52131</v>
      </c>
      <c r="F293" s="4">
        <f t="shared" si="27"/>
        <v>20872.726149737577</v>
      </c>
      <c r="G293" s="4">
        <f t="shared" si="23"/>
        <v>134514.93726634144</v>
      </c>
      <c r="H293" s="4">
        <f t="shared" si="24"/>
        <v>155387.66341607901</v>
      </c>
      <c r="I293" s="4">
        <f t="shared" si="25"/>
        <v>14829744.456107873</v>
      </c>
    </row>
    <row r="294" spans="4:9" x14ac:dyDescent="0.25">
      <c r="D294" s="2">
        <v>282</v>
      </c>
      <c r="E294" s="3">
        <f t="shared" si="26"/>
        <v>52161</v>
      </c>
      <c r="F294" s="4">
        <f t="shared" si="27"/>
        <v>20872.726149737577</v>
      </c>
      <c r="G294" s="4">
        <f t="shared" si="23"/>
        <v>135939.32418098886</v>
      </c>
      <c r="H294" s="4">
        <f t="shared" si="24"/>
        <v>156812.05033072643</v>
      </c>
      <c r="I294" s="4">
        <f t="shared" si="25"/>
        <v>14986556.5064386</v>
      </c>
    </row>
    <row r="295" spans="4:9" x14ac:dyDescent="0.25">
      <c r="D295" s="2">
        <v>283</v>
      </c>
      <c r="E295" s="3">
        <f t="shared" si="26"/>
        <v>52192</v>
      </c>
      <c r="F295" s="4">
        <f t="shared" si="27"/>
        <v>20872.726149737577</v>
      </c>
      <c r="G295" s="4">
        <f t="shared" si="23"/>
        <v>137376.76797568717</v>
      </c>
      <c r="H295" s="4">
        <f t="shared" si="24"/>
        <v>158249.49412542474</v>
      </c>
      <c r="I295" s="4">
        <f t="shared" si="25"/>
        <v>15144806.000564024</v>
      </c>
    </row>
    <row r="296" spans="4:9" x14ac:dyDescent="0.25">
      <c r="D296" s="2">
        <v>284</v>
      </c>
      <c r="E296" s="3">
        <f t="shared" si="26"/>
        <v>52222</v>
      </c>
      <c r="F296" s="4">
        <f t="shared" si="27"/>
        <v>20872.726149737577</v>
      </c>
      <c r="G296" s="4">
        <f t="shared" si="23"/>
        <v>138827.38833850354</v>
      </c>
      <c r="H296" s="4">
        <f t="shared" si="24"/>
        <v>159700.11448824112</v>
      </c>
      <c r="I296" s="4">
        <f t="shared" si="25"/>
        <v>15304506.115052264</v>
      </c>
    </row>
    <row r="297" spans="4:9" x14ac:dyDescent="0.25">
      <c r="D297" s="2">
        <v>285</v>
      </c>
      <c r="E297" s="3">
        <f t="shared" si="26"/>
        <v>52253</v>
      </c>
      <c r="F297" s="4">
        <f t="shared" si="27"/>
        <v>20872.726149737577</v>
      </c>
      <c r="G297" s="4">
        <f t="shared" si="23"/>
        <v>140291.30605464577</v>
      </c>
      <c r="H297" s="4">
        <f t="shared" si="24"/>
        <v>161164.03220438334</v>
      </c>
      <c r="I297" s="4">
        <f t="shared" si="25"/>
        <v>15465670.147256648</v>
      </c>
    </row>
    <row r="298" spans="4:9" x14ac:dyDescent="0.25">
      <c r="D298" s="2">
        <v>286</v>
      </c>
      <c r="E298" s="3">
        <f t="shared" si="26"/>
        <v>52284</v>
      </c>
      <c r="F298" s="4">
        <f t="shared" si="27"/>
        <v>20872.726149737577</v>
      </c>
      <c r="G298" s="4">
        <f t="shared" si="23"/>
        <v>141768.64301651929</v>
      </c>
      <c r="H298" s="4">
        <f t="shared" si="24"/>
        <v>162641.36916625686</v>
      </c>
      <c r="I298" s="4">
        <f t="shared" si="25"/>
        <v>15628311.516422905</v>
      </c>
    </row>
    <row r="299" spans="4:9" x14ac:dyDescent="0.25">
      <c r="D299" s="2">
        <v>287</v>
      </c>
      <c r="E299" s="3">
        <f t="shared" si="26"/>
        <v>52312</v>
      </c>
      <c r="F299" s="4">
        <f t="shared" si="27"/>
        <v>20872.726149737577</v>
      </c>
      <c r="G299" s="4">
        <f t="shared" si="23"/>
        <v>143259.52223387663</v>
      </c>
      <c r="H299" s="4">
        <f t="shared" si="24"/>
        <v>164132.24838361421</v>
      </c>
      <c r="I299" s="4">
        <f t="shared" si="25"/>
        <v>15792443.764806518</v>
      </c>
    </row>
    <row r="300" spans="4:9" x14ac:dyDescent="0.25">
      <c r="D300" s="2">
        <v>288</v>
      </c>
      <c r="E300" s="3">
        <f t="shared" si="26"/>
        <v>52343</v>
      </c>
      <c r="F300" s="4">
        <f t="shared" si="27"/>
        <v>20872.726149737577</v>
      </c>
      <c r="G300" s="4">
        <f t="shared" si="23"/>
        <v>144764.06784405975</v>
      </c>
      <c r="H300" s="4">
        <f t="shared" si="24"/>
        <v>165636.79399379733</v>
      </c>
      <c r="I300" s="4">
        <f t="shared" si="25"/>
        <v>15958080.558800315</v>
      </c>
    </row>
    <row r="301" spans="4:9" x14ac:dyDescent="0.25">
      <c r="D301" s="2">
        <v>289</v>
      </c>
      <c r="E301" s="3">
        <f t="shared" si="26"/>
        <v>52373</v>
      </c>
      <c r="F301" s="4">
        <f t="shared" si="27"/>
        <v>20872.726149737577</v>
      </c>
      <c r="G301" s="4">
        <f t="shared" si="23"/>
        <v>146282.40512233623</v>
      </c>
      <c r="H301" s="4">
        <f t="shared" si="24"/>
        <v>167155.13127207381</v>
      </c>
      <c r="I301" s="4">
        <f t="shared" si="25"/>
        <v>16125235.690072389</v>
      </c>
    </row>
    <row r="302" spans="4:9" x14ac:dyDescent="0.25">
      <c r="D302" s="2">
        <v>290</v>
      </c>
      <c r="E302" s="3">
        <f t="shared" si="26"/>
        <v>52404</v>
      </c>
      <c r="F302" s="4">
        <f t="shared" si="27"/>
        <v>20872.726149737577</v>
      </c>
      <c r="G302" s="4">
        <f t="shared" si="23"/>
        <v>147814.66049233024</v>
      </c>
      <c r="H302" s="4">
        <f t="shared" si="24"/>
        <v>168687.38664206781</v>
      </c>
      <c r="I302" s="4">
        <f t="shared" si="25"/>
        <v>16293923.076714458</v>
      </c>
    </row>
    <row r="303" spans="4:9" x14ac:dyDescent="0.25">
      <c r="D303" s="2">
        <v>291</v>
      </c>
      <c r="E303" s="3">
        <f t="shared" si="26"/>
        <v>52434</v>
      </c>
      <c r="F303" s="4">
        <f t="shared" si="27"/>
        <v>20872.726149737577</v>
      </c>
      <c r="G303" s="4">
        <f t="shared" si="23"/>
        <v>149360.96153654921</v>
      </c>
      <c r="H303" s="4">
        <f t="shared" si="24"/>
        <v>170233.68768628678</v>
      </c>
      <c r="I303" s="4">
        <f t="shared" si="25"/>
        <v>16464156.764400745</v>
      </c>
    </row>
    <row r="304" spans="4:9" x14ac:dyDescent="0.25">
      <c r="D304" s="2">
        <v>292</v>
      </c>
      <c r="E304" s="3">
        <f t="shared" si="26"/>
        <v>52465</v>
      </c>
      <c r="F304" s="4">
        <f t="shared" si="27"/>
        <v>20872.726149737577</v>
      </c>
      <c r="G304" s="4">
        <f t="shared" si="23"/>
        <v>150921.43700700681</v>
      </c>
      <c r="H304" s="4">
        <f t="shared" si="24"/>
        <v>171794.16315674438</v>
      </c>
      <c r="I304" s="4">
        <f t="shared" si="25"/>
        <v>16635950.927557489</v>
      </c>
    </row>
    <row r="305" spans="4:9" x14ac:dyDescent="0.25">
      <c r="D305" s="2">
        <v>293</v>
      </c>
      <c r="E305" s="3">
        <f t="shared" si="26"/>
        <v>52496</v>
      </c>
      <c r="F305" s="4">
        <f t="shared" si="27"/>
        <v>20872.726149737577</v>
      </c>
      <c r="G305" s="4">
        <f t="shared" si="23"/>
        <v>152496.21683594366</v>
      </c>
      <c r="H305" s="4">
        <f t="shared" si="24"/>
        <v>173368.94298568123</v>
      </c>
      <c r="I305" s="4">
        <f t="shared" si="25"/>
        <v>16809319.870543171</v>
      </c>
    </row>
    <row r="306" spans="4:9" x14ac:dyDescent="0.25">
      <c r="D306" s="2">
        <v>294</v>
      </c>
      <c r="E306" s="3">
        <f t="shared" si="26"/>
        <v>52526</v>
      </c>
      <c r="F306" s="4">
        <f t="shared" si="27"/>
        <v>20872.726149737577</v>
      </c>
      <c r="G306" s="4">
        <f t="shared" si="23"/>
        <v>154085.43214664573</v>
      </c>
      <c r="H306" s="4">
        <f t="shared" si="24"/>
        <v>174958.15829638331</v>
      </c>
      <c r="I306" s="4">
        <f t="shared" si="25"/>
        <v>16984278.028839555</v>
      </c>
    </row>
    <row r="307" spans="4:9" x14ac:dyDescent="0.25">
      <c r="D307" s="2">
        <v>295</v>
      </c>
      <c r="E307" s="3">
        <f t="shared" si="26"/>
        <v>52557</v>
      </c>
      <c r="F307" s="4">
        <f t="shared" si="27"/>
        <v>20872.726149737577</v>
      </c>
      <c r="G307" s="4">
        <f t="shared" si="23"/>
        <v>155689.2152643626</v>
      </c>
      <c r="H307" s="4">
        <f t="shared" si="24"/>
        <v>176561.94141410018</v>
      </c>
      <c r="I307" s="4">
        <f t="shared" si="25"/>
        <v>17160839.970253654</v>
      </c>
    </row>
    <row r="308" spans="4:9" x14ac:dyDescent="0.25">
      <c r="D308" s="2">
        <v>296</v>
      </c>
      <c r="E308" s="3">
        <f t="shared" si="26"/>
        <v>52587</v>
      </c>
      <c r="F308" s="4">
        <f t="shared" si="27"/>
        <v>20872.726149737577</v>
      </c>
      <c r="G308" s="4">
        <f t="shared" si="23"/>
        <v>157307.69972732515</v>
      </c>
      <c r="H308" s="4">
        <f t="shared" si="24"/>
        <v>178180.42587706272</v>
      </c>
      <c r="I308" s="4">
        <f t="shared" si="25"/>
        <v>17339020.396130718</v>
      </c>
    </row>
    <row r="309" spans="4:9" x14ac:dyDescent="0.25">
      <c r="D309" s="2">
        <v>297</v>
      </c>
      <c r="E309" s="3">
        <f t="shared" si="26"/>
        <v>52618</v>
      </c>
      <c r="F309" s="4">
        <f t="shared" si="27"/>
        <v>20872.726149737577</v>
      </c>
      <c r="G309" s="4">
        <f t="shared" si="23"/>
        <v>158941.02029786492</v>
      </c>
      <c r="H309" s="4">
        <f t="shared" si="24"/>
        <v>179813.74644760249</v>
      </c>
      <c r="I309" s="4">
        <f t="shared" si="25"/>
        <v>17518834.142578322</v>
      </c>
    </row>
    <row r="310" spans="4:9" x14ac:dyDescent="0.25">
      <c r="D310" s="2">
        <v>298</v>
      </c>
      <c r="E310" s="3">
        <f t="shared" si="26"/>
        <v>52649</v>
      </c>
      <c r="F310" s="4">
        <f t="shared" si="27"/>
        <v>20872.726149737577</v>
      </c>
      <c r="G310" s="4">
        <f t="shared" si="23"/>
        <v>160589.31297363463</v>
      </c>
      <c r="H310" s="4">
        <f t="shared" si="24"/>
        <v>181462.0391233722</v>
      </c>
      <c r="I310" s="4">
        <f t="shared" si="25"/>
        <v>17700296.181701694</v>
      </c>
    </row>
    <row r="311" spans="4:9" x14ac:dyDescent="0.25">
      <c r="D311" s="2">
        <v>299</v>
      </c>
      <c r="E311" s="3">
        <f t="shared" si="26"/>
        <v>52678</v>
      </c>
      <c r="F311" s="4">
        <f t="shared" si="27"/>
        <v>20872.726149737577</v>
      </c>
      <c r="G311" s="4">
        <f t="shared" si="23"/>
        <v>162252.71499893218</v>
      </c>
      <c r="H311" s="4">
        <f t="shared" si="24"/>
        <v>183125.44114866975</v>
      </c>
      <c r="I311" s="4">
        <f t="shared" si="25"/>
        <v>17883421.622850362</v>
      </c>
    </row>
    <row r="312" spans="4:9" x14ac:dyDescent="0.25">
      <c r="D312" s="2">
        <v>300</v>
      </c>
      <c r="E312" s="3">
        <f t="shared" si="26"/>
        <v>52709</v>
      </c>
      <c r="F312" s="4">
        <f t="shared" si="27"/>
        <v>20872.726149737577</v>
      </c>
      <c r="G312" s="4">
        <f t="shared" si="23"/>
        <v>163931.36487612833</v>
      </c>
      <c r="H312" s="4">
        <f t="shared" si="24"/>
        <v>184804.0910258659</v>
      </c>
      <c r="I312" s="4">
        <f t="shared" si="25"/>
        <v>18068225.713876229</v>
      </c>
    </row>
    <row r="313" spans="4:9" x14ac:dyDescent="0.25">
      <c r="D313" s="2">
        <v>301</v>
      </c>
      <c r="E313" s="3">
        <f t="shared" si="26"/>
        <v>52739</v>
      </c>
      <c r="F313" s="4">
        <f t="shared" si="27"/>
        <v>20872.726149737577</v>
      </c>
      <c r="G313" s="4">
        <f t="shared" si="23"/>
        <v>165625.40237719877</v>
      </c>
      <c r="H313" s="4">
        <f t="shared" si="24"/>
        <v>186498.12852693634</v>
      </c>
      <c r="I313" s="4">
        <f t="shared" si="25"/>
        <v>18254723.842403166</v>
      </c>
    </row>
    <row r="314" spans="4:9" x14ac:dyDescent="0.25">
      <c r="D314" s="2">
        <v>302</v>
      </c>
      <c r="E314" s="3">
        <f t="shared" si="26"/>
        <v>52770</v>
      </c>
      <c r="F314" s="4">
        <f t="shared" si="27"/>
        <v>20872.726149737577</v>
      </c>
      <c r="G314" s="4">
        <f t="shared" si="23"/>
        <v>167334.96855536234</v>
      </c>
      <c r="H314" s="4">
        <f t="shared" si="24"/>
        <v>188207.69470509992</v>
      </c>
      <c r="I314" s="4">
        <f t="shared" si="25"/>
        <v>18442931.537108265</v>
      </c>
    </row>
    <row r="315" spans="4:9" x14ac:dyDescent="0.25">
      <c r="D315" s="2">
        <v>303</v>
      </c>
      <c r="E315" s="3">
        <f t="shared" si="26"/>
        <v>52800</v>
      </c>
      <c r="F315" s="4">
        <f t="shared" si="27"/>
        <v>20872.726149737577</v>
      </c>
      <c r="G315" s="4">
        <f t="shared" si="23"/>
        <v>169060.20575682577</v>
      </c>
      <c r="H315" s="4">
        <f t="shared" si="24"/>
        <v>189932.93190656335</v>
      </c>
      <c r="I315" s="4">
        <f t="shared" si="25"/>
        <v>18632864.469014827</v>
      </c>
    </row>
    <row r="316" spans="4:9" x14ac:dyDescent="0.25">
      <c r="D316" s="2">
        <v>304</v>
      </c>
      <c r="E316" s="3">
        <f t="shared" si="26"/>
        <v>52831</v>
      </c>
      <c r="F316" s="4">
        <f t="shared" si="27"/>
        <v>20872.726149737577</v>
      </c>
      <c r="G316" s="4">
        <f t="shared" si="23"/>
        <v>170801.25763263591</v>
      </c>
      <c r="H316" s="4">
        <f t="shared" si="24"/>
        <v>191673.98378237349</v>
      </c>
      <c r="I316" s="4">
        <f t="shared" si="25"/>
        <v>18824538.452797201</v>
      </c>
    </row>
    <row r="317" spans="4:9" x14ac:dyDescent="0.25">
      <c r="D317" s="2">
        <v>305</v>
      </c>
      <c r="E317" s="3">
        <f t="shared" si="26"/>
        <v>52862</v>
      </c>
      <c r="F317" s="4">
        <f t="shared" si="27"/>
        <v>20872.726149737577</v>
      </c>
      <c r="G317" s="4">
        <f t="shared" si="23"/>
        <v>172558.26915064102</v>
      </c>
      <c r="H317" s="4">
        <f t="shared" si="24"/>
        <v>193430.99530037859</v>
      </c>
      <c r="I317" s="4">
        <f t="shared" si="25"/>
        <v>19017969.448097579</v>
      </c>
    </row>
    <row r="318" spans="4:9" x14ac:dyDescent="0.25">
      <c r="D318" s="2">
        <v>306</v>
      </c>
      <c r="E318" s="3">
        <f t="shared" si="26"/>
        <v>52892</v>
      </c>
      <c r="F318" s="4">
        <f t="shared" si="27"/>
        <v>20872.726149737577</v>
      </c>
      <c r="G318" s="4">
        <f t="shared" si="23"/>
        <v>174331.38660756114</v>
      </c>
      <c r="H318" s="4">
        <f t="shared" si="24"/>
        <v>195204.11275729872</v>
      </c>
      <c r="I318" s="4">
        <f t="shared" si="25"/>
        <v>19213173.560854878</v>
      </c>
    </row>
    <row r="319" spans="4:9" x14ac:dyDescent="0.25">
      <c r="D319" s="2">
        <v>307</v>
      </c>
      <c r="E319" s="3">
        <f t="shared" si="26"/>
        <v>52923</v>
      </c>
      <c r="F319" s="4">
        <f t="shared" si="27"/>
        <v>20872.726149737577</v>
      </c>
      <c r="G319" s="4">
        <f t="shared" si="23"/>
        <v>176120.75764116971</v>
      </c>
      <c r="H319" s="4">
        <f t="shared" si="24"/>
        <v>196993.48379090728</v>
      </c>
      <c r="I319" s="4">
        <f t="shared" si="25"/>
        <v>19410167.044645786</v>
      </c>
    </row>
    <row r="320" spans="4:9" x14ac:dyDescent="0.25">
      <c r="D320" s="2">
        <v>308</v>
      </c>
      <c r="E320" s="3">
        <f t="shared" si="26"/>
        <v>52953</v>
      </c>
      <c r="F320" s="4">
        <f t="shared" si="27"/>
        <v>20872.726149737577</v>
      </c>
      <c r="G320" s="4">
        <f t="shared" si="23"/>
        <v>177926.53124258635</v>
      </c>
      <c r="H320" s="4">
        <f t="shared" si="24"/>
        <v>198799.25739232393</v>
      </c>
      <c r="I320" s="4">
        <f t="shared" si="25"/>
        <v>19608966.302038111</v>
      </c>
    </row>
    <row r="321" spans="4:9" x14ac:dyDescent="0.25">
      <c r="D321" s="2">
        <v>309</v>
      </c>
      <c r="E321" s="3">
        <f t="shared" si="26"/>
        <v>52984</v>
      </c>
      <c r="F321" s="4">
        <f t="shared" si="27"/>
        <v>20872.726149737577</v>
      </c>
      <c r="G321" s="4">
        <f t="shared" si="23"/>
        <v>179748.85776868268</v>
      </c>
      <c r="H321" s="4">
        <f t="shared" si="24"/>
        <v>200621.58391842025</v>
      </c>
      <c r="I321" s="4">
        <f t="shared" si="25"/>
        <v>19809587.88595653</v>
      </c>
    </row>
    <row r="322" spans="4:9" x14ac:dyDescent="0.25">
      <c r="D322" s="2">
        <v>310</v>
      </c>
      <c r="E322" s="3">
        <f t="shared" si="26"/>
        <v>53015</v>
      </c>
      <c r="F322" s="4">
        <f t="shared" si="27"/>
        <v>20872.726149737577</v>
      </c>
      <c r="G322" s="4">
        <f t="shared" si="23"/>
        <v>181587.88895460151</v>
      </c>
      <c r="H322" s="4">
        <f t="shared" si="24"/>
        <v>202460.61510433909</v>
      </c>
      <c r="I322" s="4">
        <f t="shared" si="25"/>
        <v>20012048.50106087</v>
      </c>
    </row>
    <row r="323" spans="4:9" x14ac:dyDescent="0.25">
      <c r="D323" s="2">
        <v>311</v>
      </c>
      <c r="E323" s="3">
        <f t="shared" si="26"/>
        <v>53043</v>
      </c>
      <c r="F323" s="4">
        <f t="shared" si="27"/>
        <v>20872.726149737577</v>
      </c>
      <c r="G323" s="4">
        <f t="shared" si="23"/>
        <v>183443.77792639131</v>
      </c>
      <c r="H323" s="4">
        <f t="shared" si="24"/>
        <v>204316.50407612888</v>
      </c>
      <c r="I323" s="4">
        <f t="shared" si="25"/>
        <v>20216365.005137</v>
      </c>
    </row>
    <row r="324" spans="4:9" x14ac:dyDescent="0.25">
      <c r="D324" s="2">
        <v>312</v>
      </c>
      <c r="E324" s="3">
        <f t="shared" si="26"/>
        <v>53074</v>
      </c>
      <c r="F324" s="4">
        <f t="shared" si="27"/>
        <v>20872.726149737577</v>
      </c>
      <c r="G324" s="4">
        <f t="shared" si="23"/>
        <v>185316.67921375585</v>
      </c>
      <c r="H324" s="4">
        <f t="shared" si="24"/>
        <v>206189.40536349342</v>
      </c>
      <c r="I324" s="4">
        <f t="shared" si="25"/>
        <v>20422554.410500493</v>
      </c>
    </row>
    <row r="325" spans="4:9" x14ac:dyDescent="0.25">
      <c r="D325" s="2">
        <v>313</v>
      </c>
      <c r="E325" s="3">
        <f t="shared" si="26"/>
        <v>53104</v>
      </c>
      <c r="F325" s="4">
        <f t="shared" si="27"/>
        <v>20872.726149737577</v>
      </c>
      <c r="G325" s="4">
        <f t="shared" ref="G325:G336" si="28">I324*$F$5/12</f>
        <v>187206.7487629212</v>
      </c>
      <c r="H325" s="4">
        <f t="shared" ref="H325:H336" si="29">F325+G325</f>
        <v>208079.47491265877</v>
      </c>
      <c r="I325" s="4">
        <f t="shared" ref="I325:I336" si="30">I324+H325</f>
        <v>20630633.885413151</v>
      </c>
    </row>
    <row r="326" spans="4:9" x14ac:dyDescent="0.25">
      <c r="D326" s="2">
        <v>314</v>
      </c>
      <c r="E326" s="3">
        <f t="shared" si="26"/>
        <v>53135</v>
      </c>
      <c r="F326" s="4">
        <f t="shared" si="27"/>
        <v>20872.726149737577</v>
      </c>
      <c r="G326" s="4">
        <f t="shared" si="28"/>
        <v>189114.14394962054</v>
      </c>
      <c r="H326" s="4">
        <f t="shared" si="29"/>
        <v>209986.87009935812</v>
      </c>
      <c r="I326" s="4">
        <f t="shared" si="30"/>
        <v>20840620.755512509</v>
      </c>
    </row>
    <row r="327" spans="4:9" x14ac:dyDescent="0.25">
      <c r="D327" s="2">
        <v>315</v>
      </c>
      <c r="E327" s="3">
        <f t="shared" si="26"/>
        <v>53165</v>
      </c>
      <c r="F327" s="4">
        <f t="shared" si="27"/>
        <v>20872.726149737577</v>
      </c>
      <c r="G327" s="4">
        <f t="shared" si="28"/>
        <v>191039.02359219801</v>
      </c>
      <c r="H327" s="4">
        <f t="shared" si="29"/>
        <v>211911.74974193558</v>
      </c>
      <c r="I327" s="4">
        <f t="shared" si="30"/>
        <v>21052532.505254444</v>
      </c>
    </row>
    <row r="328" spans="4:9" x14ac:dyDescent="0.25">
      <c r="D328" s="2">
        <v>316</v>
      </c>
      <c r="E328" s="3">
        <f t="shared" si="26"/>
        <v>53196</v>
      </c>
      <c r="F328" s="4">
        <f t="shared" si="27"/>
        <v>20872.726149737577</v>
      </c>
      <c r="G328" s="4">
        <f t="shared" si="28"/>
        <v>192981.5479648324</v>
      </c>
      <c r="H328" s="4">
        <f t="shared" si="29"/>
        <v>213854.27411456997</v>
      </c>
      <c r="I328" s="4">
        <f t="shared" si="30"/>
        <v>21266386.779369015</v>
      </c>
    </row>
    <row r="329" spans="4:9" x14ac:dyDescent="0.25">
      <c r="D329" s="2">
        <v>317</v>
      </c>
      <c r="E329" s="3">
        <f t="shared" si="26"/>
        <v>53227</v>
      </c>
      <c r="F329" s="4">
        <f t="shared" si="27"/>
        <v>20872.726149737577</v>
      </c>
      <c r="G329" s="4">
        <f t="shared" si="28"/>
        <v>194941.87881088266</v>
      </c>
      <c r="H329" s="4">
        <f t="shared" si="29"/>
        <v>215814.60496062023</v>
      </c>
      <c r="I329" s="4">
        <f t="shared" si="30"/>
        <v>21482201.384329636</v>
      </c>
    </row>
    <row r="330" spans="4:9" x14ac:dyDescent="0.25">
      <c r="D330" s="2">
        <v>318</v>
      </c>
      <c r="E330" s="3">
        <f t="shared" si="26"/>
        <v>53257</v>
      </c>
      <c r="F330" s="4">
        <f t="shared" si="27"/>
        <v>20872.726149737577</v>
      </c>
      <c r="G330" s="4">
        <f t="shared" si="28"/>
        <v>196920.17935635499</v>
      </c>
      <c r="H330" s="4">
        <f t="shared" si="29"/>
        <v>217792.90550609256</v>
      </c>
      <c r="I330" s="4">
        <f t="shared" si="30"/>
        <v>21699994.289835729</v>
      </c>
    </row>
    <row r="331" spans="4:9" x14ac:dyDescent="0.25">
      <c r="D331" s="2">
        <v>319</v>
      </c>
      <c r="E331" s="3">
        <f t="shared" si="26"/>
        <v>53288</v>
      </c>
      <c r="F331" s="4">
        <f t="shared" si="27"/>
        <v>20872.726149737577</v>
      </c>
      <c r="G331" s="4">
        <f t="shared" si="28"/>
        <v>198916.61432349417</v>
      </c>
      <c r="H331" s="4">
        <f t="shared" si="29"/>
        <v>219789.34047323174</v>
      </c>
      <c r="I331" s="4">
        <f t="shared" si="30"/>
        <v>21919783.63030896</v>
      </c>
    </row>
    <row r="332" spans="4:9" x14ac:dyDescent="0.25">
      <c r="D332" s="2">
        <v>320</v>
      </c>
      <c r="E332" s="3">
        <f t="shared" si="26"/>
        <v>53318</v>
      </c>
      <c r="F332" s="4">
        <f t="shared" si="27"/>
        <v>20872.726149737577</v>
      </c>
      <c r="G332" s="4">
        <f t="shared" si="28"/>
        <v>200931.34994449883</v>
      </c>
      <c r="H332" s="4">
        <f t="shared" si="29"/>
        <v>221804.0760942364</v>
      </c>
      <c r="I332" s="4">
        <f t="shared" si="30"/>
        <v>22141587.706403196</v>
      </c>
    </row>
    <row r="333" spans="4:9" x14ac:dyDescent="0.25">
      <c r="D333" s="2">
        <v>321</v>
      </c>
      <c r="E333" s="3">
        <f t="shared" si="26"/>
        <v>53349</v>
      </c>
      <c r="F333" s="4">
        <f t="shared" si="27"/>
        <v>20872.726149737577</v>
      </c>
      <c r="G333" s="4">
        <f t="shared" si="28"/>
        <v>202964.55397536265</v>
      </c>
      <c r="H333" s="4">
        <f t="shared" si="29"/>
        <v>223837.28012510022</v>
      </c>
      <c r="I333" s="4">
        <f t="shared" si="30"/>
        <v>22365424.986528296</v>
      </c>
    </row>
    <row r="334" spans="4:9" x14ac:dyDescent="0.25">
      <c r="D334" s="2">
        <v>322</v>
      </c>
      <c r="E334" s="3">
        <f>EDATE(F$7,D334)</f>
        <v>53380</v>
      </c>
      <c r="F334" s="4">
        <f>PMT($F$5/12,$F$6*12,$F$2+$F$4)</f>
        <v>20872.726149737577</v>
      </c>
      <c r="G334" s="4">
        <f t="shared" si="28"/>
        <v>205016.39570984271</v>
      </c>
      <c r="H334" s="4">
        <f t="shared" si="29"/>
        <v>225889.12185958028</v>
      </c>
      <c r="I334" s="4">
        <f t="shared" si="30"/>
        <v>22591314.108387876</v>
      </c>
    </row>
    <row r="335" spans="4:9" x14ac:dyDescent="0.25">
      <c r="D335" s="2">
        <v>323</v>
      </c>
      <c r="E335" s="3">
        <f>EDATE(F$7,D335)</f>
        <v>53408</v>
      </c>
      <c r="F335" s="4">
        <f>PMT($F$5/12,$F$6*12,$F$2+$F$4)</f>
        <v>20872.726149737577</v>
      </c>
      <c r="G335" s="4">
        <f t="shared" si="28"/>
        <v>207087.04599355554</v>
      </c>
      <c r="H335" s="4">
        <f t="shared" si="29"/>
        <v>227959.77214329311</v>
      </c>
      <c r="I335" s="4">
        <f t="shared" si="30"/>
        <v>22819273.880531169</v>
      </c>
    </row>
    <row r="336" spans="4:9" x14ac:dyDescent="0.25">
      <c r="D336" s="2">
        <v>324</v>
      </c>
      <c r="E336" s="3">
        <f>EDATE(F$7,D336)</f>
        <v>53439</v>
      </c>
      <c r="F336" s="4">
        <f>PMT($F$5/12,$F$6*12,$F$2+$F$4)</f>
        <v>20872.726149737577</v>
      </c>
      <c r="G336" s="4">
        <f t="shared" si="28"/>
        <v>209176.67723820239</v>
      </c>
      <c r="H336" s="4">
        <f t="shared" si="29"/>
        <v>230049.40338793996</v>
      </c>
      <c r="I336" s="4">
        <f t="shared" si="30"/>
        <v>23049323.283919111</v>
      </c>
    </row>
  </sheetData>
  <mergeCells count="1">
    <mergeCell ref="D11:I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"/>
  <sheetViews>
    <sheetView tabSelected="1" workbookViewId="0">
      <selection activeCell="G3" sqref="G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Loan">
                <anchor moveWithCells="1" sizeWithCells="1">
                  <from>
                    <xdr:col>0</xdr:col>
                    <xdr:colOff>104775</xdr:colOff>
                    <xdr:row>1</xdr:row>
                    <xdr:rowOff>0</xdr:rowOff>
                  </from>
                  <to>
                    <xdr:col>2</xdr:col>
                    <xdr:colOff>590550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Loan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</dc:creator>
  <cp:lastModifiedBy>Rus</cp:lastModifiedBy>
  <dcterms:created xsi:type="dcterms:W3CDTF">2019-04-18T12:38:03Z</dcterms:created>
  <dcterms:modified xsi:type="dcterms:W3CDTF">2019-04-29T19:09:02Z</dcterms:modified>
</cp:coreProperties>
</file>