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sa354363\Desktop\"/>
    </mc:Choice>
  </mc:AlternateContent>
  <bookViews>
    <workbookView xWindow="0" yWindow="0" windowWidth="20895" windowHeight="9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B12" i="1" s="1"/>
  <c r="A13" i="1" l="1"/>
  <c r="C5" i="1"/>
  <c r="C6" i="1"/>
  <c r="C7" i="1" s="1"/>
  <c r="C8" i="1" s="1"/>
  <c r="C9" i="1" s="1"/>
  <c r="C10" i="1" s="1"/>
  <c r="C11" i="1" s="1"/>
  <c r="A5" i="1"/>
  <c r="A6" i="1" s="1"/>
  <c r="B6" i="1" s="1"/>
  <c r="A14" i="1" l="1"/>
  <c r="B13" i="1"/>
  <c r="C12" i="1" s="1"/>
  <c r="B5" i="1"/>
  <c r="A7" i="1"/>
  <c r="A15" i="1" l="1"/>
  <c r="B14" i="1"/>
  <c r="C13" i="1" s="1"/>
  <c r="B7" i="1"/>
  <c r="A8" i="1"/>
  <c r="B15" i="1" l="1"/>
  <c r="C14" i="1" s="1"/>
  <c r="A16" i="1"/>
  <c r="B8" i="1"/>
  <c r="A9" i="1"/>
  <c r="B16" i="1" l="1"/>
  <c r="C15" i="1" s="1"/>
  <c r="A17" i="1"/>
  <c r="D3" i="1"/>
  <c r="B9" i="1"/>
  <c r="A10" i="1"/>
  <c r="A18" i="1" l="1"/>
  <c r="B17" i="1"/>
  <c r="C16" i="1" s="1"/>
  <c r="B10" i="1"/>
  <c r="A11" i="1"/>
  <c r="B11" i="1" s="1"/>
  <c r="A19" i="1" l="1"/>
  <c r="B18" i="1"/>
  <c r="C17" i="1" s="1"/>
  <c r="B19" i="1" l="1"/>
  <c r="C18" i="1" s="1"/>
  <c r="A20" i="1"/>
  <c r="B20" i="1" l="1"/>
  <c r="C19" i="1" s="1"/>
  <c r="A21" i="1"/>
  <c r="A22" i="1" l="1"/>
  <c r="B21" i="1"/>
  <c r="C20" i="1" s="1"/>
  <c r="A23" i="1" l="1"/>
  <c r="B22" i="1"/>
  <c r="C21" i="1" s="1"/>
  <c r="B23" i="1" l="1"/>
  <c r="C22" i="1" s="1"/>
  <c r="A24" i="1"/>
  <c r="B24" i="1" l="1"/>
  <c r="C23" i="1" s="1"/>
  <c r="A25" i="1"/>
  <c r="A26" i="1" l="1"/>
  <c r="B25" i="1"/>
  <c r="C24" i="1" s="1"/>
  <c r="A27" i="1" l="1"/>
  <c r="B26" i="1"/>
  <c r="C25" i="1" s="1"/>
  <c r="B27" i="1" l="1"/>
  <c r="C26" i="1" s="1"/>
  <c r="A28" i="1"/>
  <c r="B28" i="1" l="1"/>
  <c r="C27" i="1" s="1"/>
  <c r="A29" i="1"/>
  <c r="A30" i="1" l="1"/>
  <c r="B30" i="1" s="1"/>
  <c r="B29" i="1"/>
  <c r="C28" i="1" s="1"/>
  <c r="C29" i="1" s="1"/>
  <c r="C30" i="1" s="1"/>
</calcChain>
</file>

<file path=xl/sharedStrings.xml><?xml version="1.0" encoding="utf-8"?>
<sst xmlns="http://schemas.openxmlformats.org/spreadsheetml/2006/main" count="4" uniqueCount="4">
  <si>
    <t>Направляющие (ТС № 3817-13 от 30.04.13); заклёпки вытяжные "KLАUE"(ТС  №5614-18 от 06.11.18); кронштейны (ТС № 3815-13 от 30.04.14).</t>
  </si>
  <si>
    <t>Ячейка из которой нужно извлеч данные в скобках</t>
  </si>
  <si>
    <t>ТС № 3817-13 от 30.04.13; ТС  №5614-18 от 06.11.18; ТС № 3815-13 от 30.04.14</t>
  </si>
  <si>
    <t>Извлекаемые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</si>
</sst>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tabSelected="1" workbookViewId="0"/>
  </sheetViews>
  <sheetFormatPr defaultRowHeight="15" x14ac:dyDescent="0.25"/>
  <cols>
    <col min="1" max="1" width="82.85546875" customWidth="1"/>
    <col min="2" max="2" width="68.140625" customWidth="1"/>
    <col min="4" max="4" width="39.140625" customWidth="1"/>
  </cols>
  <sheetData>
    <row r="2" spans="1:6" x14ac:dyDescent="0.25">
      <c r="A2" t="s">
        <v>1</v>
      </c>
      <c r="B2" t="s">
        <v>3</v>
      </c>
    </row>
    <row r="3" spans="1:6" ht="30" x14ac:dyDescent="0.25">
      <c r="A3" s="2" t="s">
        <v>0</v>
      </c>
      <c r="B3" s="3" t="s">
        <v>2</v>
      </c>
      <c r="D3" s="4" t="str">
        <f>INDEX(C:C,MATCH("",B:B,0))</f>
        <v>ТС № 3817-13 от 30.04.13; ТС  №5614-18 от 06.11.18; ТС № 3815-13 от 30.04.14</v>
      </c>
    </row>
    <row r="4" spans="1:6" x14ac:dyDescent="0.25">
      <c r="A4">
        <v>0</v>
      </c>
    </row>
    <row r="5" spans="1:6" x14ac:dyDescent="0.25">
      <c r="A5">
        <f>IFERROR(FIND("(",$A$3,A4+1),"")</f>
        <v>14</v>
      </c>
      <c r="B5">
        <f>IFERROR(FIND(")",$A$3,A5+1),"")</f>
        <v>39</v>
      </c>
      <c r="C5" t="str">
        <f>C4&amp;IF(B5="","",MID($A$3,A5+1,B5-A5-1))&amp;IF(IF(B6="","",MID($A$3,A6+1,B6-A6-1))&lt;&gt;"","; ","")</f>
        <v xml:space="preserve">ТС № 3817-13 от 30.04.13; </v>
      </c>
    </row>
    <row r="6" spans="1:6" x14ac:dyDescent="0.25">
      <c r="A6">
        <f t="shared" ref="A6:A30" si="0">IFERROR(FIND("(",$A$3,A5+1),"")</f>
        <v>67</v>
      </c>
      <c r="B6">
        <f t="shared" ref="B6:B11" si="1">IFERROR(FIND(")",$A$3,A6+1),"")</f>
        <v>92</v>
      </c>
      <c r="C6" t="str">
        <f t="shared" ref="C6:C11" si="2">C5&amp;IF(B6="","",MID($A$3,A6+1,B6-A6-1))&amp;IF(IF(B7="","",MID($A$3,A7+1,B7-A7-1))&lt;&gt;"","; ","")</f>
        <v xml:space="preserve">ТС № 3817-13 от 30.04.13; ТС  №5614-18 от 06.11.18; </v>
      </c>
    </row>
    <row r="7" spans="1:6" x14ac:dyDescent="0.25">
      <c r="A7">
        <f t="shared" si="0"/>
        <v>106</v>
      </c>
      <c r="B7">
        <f t="shared" si="1"/>
        <v>131</v>
      </c>
      <c r="C7" t="str">
        <f t="shared" si="2"/>
        <v>ТС № 3817-13 от 30.04.13; ТС  №5614-18 от 06.11.18; ТС № 3815-13 от 30.04.14</v>
      </c>
    </row>
    <row r="8" spans="1:6" x14ac:dyDescent="0.25">
      <c r="A8" t="str">
        <f t="shared" si="0"/>
        <v/>
      </c>
      <c r="B8" t="str">
        <f t="shared" si="1"/>
        <v/>
      </c>
      <c r="C8" t="str">
        <f t="shared" si="2"/>
        <v>ТС № 3817-13 от 30.04.13; ТС  №5614-18 от 06.11.18; ТС № 3815-13 от 30.04.14</v>
      </c>
    </row>
    <row r="9" spans="1:6" x14ac:dyDescent="0.25">
      <c r="A9" t="str">
        <f t="shared" si="0"/>
        <v/>
      </c>
      <c r="B9" t="str">
        <f t="shared" si="1"/>
        <v/>
      </c>
      <c r="C9" t="str">
        <f t="shared" si="2"/>
        <v>ТС № 3817-13 от 30.04.13; ТС  №5614-18 от 06.11.18; ТС № 3815-13 от 30.04.14</v>
      </c>
    </row>
    <row r="10" spans="1:6" x14ac:dyDescent="0.25">
      <c r="A10" t="str">
        <f t="shared" si="0"/>
        <v/>
      </c>
      <c r="B10" t="str">
        <f t="shared" si="1"/>
        <v/>
      </c>
      <c r="C10" t="str">
        <f t="shared" si="2"/>
        <v>ТС № 3817-13 от 30.04.13; ТС  №5614-18 от 06.11.18; ТС № 3815-13 от 30.04.14</v>
      </c>
    </row>
    <row r="11" spans="1:6" x14ac:dyDescent="0.25">
      <c r="A11" t="str">
        <f t="shared" si="0"/>
        <v/>
      </c>
      <c r="B11" t="str">
        <f t="shared" si="1"/>
        <v/>
      </c>
      <c r="C11" t="str">
        <f t="shared" si="2"/>
        <v>ТС № 3817-13 от 30.04.13; ТС  №5614-18 от 06.11.18; ТС № 3815-13 от 30.04.14</v>
      </c>
    </row>
    <row r="12" spans="1:6" x14ac:dyDescent="0.25">
      <c r="A12" t="str">
        <f t="shared" si="0"/>
        <v/>
      </c>
      <c r="B12" t="str">
        <f t="shared" ref="B12:B30" si="3">IFERROR(FIND(")",$A$3,A12+1),"")</f>
        <v/>
      </c>
      <c r="C12" t="str">
        <f t="shared" ref="C12:C30" si="4">C11&amp;IF(B12="","",MID($A$3,A12+1,B12-A12-1))&amp;IF(IF(B13="","",MID($A$3,A13+1,B13-A13-1))&lt;&gt;"","; ","")</f>
        <v>ТС № 3817-13 от 30.04.13; ТС  №5614-18 от 06.11.18; ТС № 3815-13 от 30.04.14</v>
      </c>
      <c r="F12" s="1"/>
    </row>
    <row r="13" spans="1:6" x14ac:dyDescent="0.25">
      <c r="A13" t="str">
        <f t="shared" si="0"/>
        <v/>
      </c>
      <c r="B13" t="str">
        <f t="shared" si="3"/>
        <v/>
      </c>
      <c r="C13" t="str">
        <f t="shared" si="4"/>
        <v>ТС № 3817-13 от 30.04.13; ТС  №5614-18 от 06.11.18; ТС № 3815-13 от 30.04.14</v>
      </c>
    </row>
    <row r="14" spans="1:6" x14ac:dyDescent="0.25">
      <c r="A14" t="str">
        <f t="shared" si="0"/>
        <v/>
      </c>
      <c r="B14" t="str">
        <f t="shared" si="3"/>
        <v/>
      </c>
      <c r="C14" t="str">
        <f t="shared" si="4"/>
        <v>ТС № 3817-13 от 30.04.13; ТС  №5614-18 от 06.11.18; ТС № 3815-13 от 30.04.14</v>
      </c>
    </row>
    <row r="15" spans="1:6" x14ac:dyDescent="0.25">
      <c r="A15" t="str">
        <f t="shared" si="0"/>
        <v/>
      </c>
      <c r="B15" t="str">
        <f t="shared" si="3"/>
        <v/>
      </c>
      <c r="C15" t="str">
        <f t="shared" si="4"/>
        <v>ТС № 3817-13 от 30.04.13; ТС  №5614-18 от 06.11.18; ТС № 3815-13 от 30.04.14</v>
      </c>
    </row>
    <row r="16" spans="1:6" x14ac:dyDescent="0.25">
      <c r="A16" t="str">
        <f t="shared" si="0"/>
        <v/>
      </c>
      <c r="B16" t="str">
        <f t="shared" si="3"/>
        <v/>
      </c>
      <c r="C16" t="str">
        <f t="shared" si="4"/>
        <v>ТС № 3817-13 от 30.04.13; ТС  №5614-18 от 06.11.18; ТС № 3815-13 от 30.04.14</v>
      </c>
    </row>
    <row r="17" spans="1:3" x14ac:dyDescent="0.25">
      <c r="A17" t="str">
        <f t="shared" si="0"/>
        <v/>
      </c>
      <c r="B17" t="str">
        <f t="shared" si="3"/>
        <v/>
      </c>
      <c r="C17" t="str">
        <f t="shared" si="4"/>
        <v>ТС № 3817-13 от 30.04.13; ТС  №5614-18 от 06.11.18; ТС № 3815-13 от 30.04.14</v>
      </c>
    </row>
    <row r="18" spans="1:3" x14ac:dyDescent="0.25">
      <c r="A18" t="str">
        <f t="shared" si="0"/>
        <v/>
      </c>
      <c r="B18" t="str">
        <f t="shared" si="3"/>
        <v/>
      </c>
      <c r="C18" t="str">
        <f t="shared" si="4"/>
        <v>ТС № 3817-13 от 30.04.13; ТС  №5614-18 от 06.11.18; ТС № 3815-13 от 30.04.14</v>
      </c>
    </row>
    <row r="19" spans="1:3" x14ac:dyDescent="0.25">
      <c r="A19" t="str">
        <f t="shared" si="0"/>
        <v/>
      </c>
      <c r="B19" t="str">
        <f t="shared" si="3"/>
        <v/>
      </c>
      <c r="C19" t="str">
        <f t="shared" si="4"/>
        <v>ТС № 3817-13 от 30.04.13; ТС  №5614-18 от 06.11.18; ТС № 3815-13 от 30.04.14</v>
      </c>
    </row>
    <row r="20" spans="1:3" x14ac:dyDescent="0.25">
      <c r="A20" t="str">
        <f t="shared" si="0"/>
        <v/>
      </c>
      <c r="B20" t="str">
        <f t="shared" si="3"/>
        <v/>
      </c>
      <c r="C20" t="str">
        <f t="shared" si="4"/>
        <v>ТС № 3817-13 от 30.04.13; ТС  №5614-18 от 06.11.18; ТС № 3815-13 от 30.04.14</v>
      </c>
    </row>
    <row r="21" spans="1:3" x14ac:dyDescent="0.25">
      <c r="A21" t="str">
        <f t="shared" si="0"/>
        <v/>
      </c>
      <c r="B21" t="str">
        <f t="shared" si="3"/>
        <v/>
      </c>
      <c r="C21" t="str">
        <f t="shared" si="4"/>
        <v>ТС № 3817-13 от 30.04.13; ТС  №5614-18 от 06.11.18; ТС № 3815-13 от 30.04.14</v>
      </c>
    </row>
    <row r="22" spans="1:3" x14ac:dyDescent="0.25">
      <c r="A22" t="str">
        <f t="shared" si="0"/>
        <v/>
      </c>
      <c r="B22" t="str">
        <f t="shared" si="3"/>
        <v/>
      </c>
      <c r="C22" t="str">
        <f t="shared" si="4"/>
        <v>ТС № 3817-13 от 30.04.13; ТС  №5614-18 от 06.11.18; ТС № 3815-13 от 30.04.14</v>
      </c>
    </row>
    <row r="23" spans="1:3" x14ac:dyDescent="0.25">
      <c r="A23" t="str">
        <f t="shared" si="0"/>
        <v/>
      </c>
      <c r="B23" t="str">
        <f t="shared" si="3"/>
        <v/>
      </c>
      <c r="C23" t="str">
        <f t="shared" si="4"/>
        <v>ТС № 3817-13 от 30.04.13; ТС  №5614-18 от 06.11.18; ТС № 3815-13 от 30.04.14</v>
      </c>
    </row>
    <row r="24" spans="1:3" x14ac:dyDescent="0.25">
      <c r="A24" t="str">
        <f t="shared" si="0"/>
        <v/>
      </c>
      <c r="B24" t="str">
        <f t="shared" si="3"/>
        <v/>
      </c>
      <c r="C24" t="str">
        <f t="shared" si="4"/>
        <v>ТС № 3817-13 от 30.04.13; ТС  №5614-18 от 06.11.18; ТС № 3815-13 от 30.04.14</v>
      </c>
    </row>
    <row r="25" spans="1:3" x14ac:dyDescent="0.25">
      <c r="A25" t="str">
        <f t="shared" si="0"/>
        <v/>
      </c>
      <c r="B25" t="str">
        <f t="shared" si="3"/>
        <v/>
      </c>
      <c r="C25" t="str">
        <f t="shared" si="4"/>
        <v>ТС № 3817-13 от 30.04.13; ТС  №5614-18 от 06.11.18; ТС № 3815-13 от 30.04.14</v>
      </c>
    </row>
    <row r="26" spans="1:3" x14ac:dyDescent="0.25">
      <c r="A26" t="str">
        <f t="shared" si="0"/>
        <v/>
      </c>
      <c r="B26" t="str">
        <f t="shared" si="3"/>
        <v/>
      </c>
      <c r="C26" t="str">
        <f t="shared" si="4"/>
        <v>ТС № 3817-13 от 30.04.13; ТС  №5614-18 от 06.11.18; ТС № 3815-13 от 30.04.14</v>
      </c>
    </row>
    <row r="27" spans="1:3" x14ac:dyDescent="0.25">
      <c r="A27" t="str">
        <f t="shared" si="0"/>
        <v/>
      </c>
      <c r="B27" t="str">
        <f t="shared" si="3"/>
        <v/>
      </c>
      <c r="C27" t="str">
        <f t="shared" si="4"/>
        <v>ТС № 3817-13 от 30.04.13; ТС  №5614-18 от 06.11.18; ТС № 3815-13 от 30.04.14</v>
      </c>
    </row>
    <row r="28" spans="1:3" x14ac:dyDescent="0.25">
      <c r="A28" t="str">
        <f t="shared" si="0"/>
        <v/>
      </c>
      <c r="B28" t="str">
        <f t="shared" si="3"/>
        <v/>
      </c>
      <c r="C28" t="str">
        <f t="shared" si="4"/>
        <v>ТС № 3817-13 от 30.04.13; ТС  №5614-18 от 06.11.18; ТС № 3815-13 от 30.04.14</v>
      </c>
    </row>
    <row r="29" spans="1:3" x14ac:dyDescent="0.25">
      <c r="A29" t="str">
        <f t="shared" si="0"/>
        <v/>
      </c>
      <c r="B29" t="str">
        <f t="shared" si="3"/>
        <v/>
      </c>
      <c r="C29" t="str">
        <f t="shared" si="4"/>
        <v>ТС № 3817-13 от 30.04.13; ТС  №5614-18 от 06.11.18; ТС № 3815-13 от 30.04.14</v>
      </c>
    </row>
    <row r="30" spans="1:3" x14ac:dyDescent="0.25">
      <c r="A30" t="str">
        <f t="shared" si="0"/>
        <v/>
      </c>
      <c r="B30" t="str">
        <f t="shared" si="3"/>
        <v/>
      </c>
      <c r="C30" t="str">
        <f t="shared" si="4"/>
        <v>ТС № 3817-13 от 30.04.13; ТС  №5614-18 от 06.11.18; ТС № 3815-13 от 30.04.14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Bldco</dc:creator>
  <cp:lastModifiedBy>Evgeniy Sviderskiy</cp:lastModifiedBy>
  <dcterms:created xsi:type="dcterms:W3CDTF">2019-04-22T09:33:09Z</dcterms:created>
  <dcterms:modified xsi:type="dcterms:W3CDTF">2019-04-23T04:54:26Z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