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Таблица" sheetId="1" r:id="rId1"/>
    <sheet name="Курсы валют" sheetId="2" r:id="rId2"/>
    <sheet name="Лист3" sheetId="3" r:id="rId3"/>
  </sheets>
  <externalReferences>
    <externalReference r:id="rId4"/>
  </externalReferences>
  <definedNames>
    <definedName name="rates" localSheetId="1">'Курсы валют'!$A$1:$C$6</definedName>
  </definedNames>
  <calcPr calcId="124519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  <c r="F6"/>
  <c r="F5"/>
  <c r="I4"/>
  <c r="F4"/>
</calcChain>
</file>

<file path=xl/connections.xml><?xml version="1.0" encoding="utf-8"?>
<connections xmlns="http://schemas.openxmlformats.org/spreadsheetml/2006/main">
  <connection id="1" name="Подключение" type="4" refreshedVersion="3" background="1" refreshOnLoad="1" saveData="1">
    <webPr sourceData="1" parsePre="1" consecutive="1" xl2000="1" url="https://www.agroprombank.com/info/rates.php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<sst xmlns="http://schemas.openxmlformats.org/spreadsheetml/2006/main" count="75" uniqueCount="66">
  <si>
    <t>Кадры</t>
  </si>
  <si>
    <t>Табельный номер</t>
  </si>
  <si>
    <t>ФИО</t>
  </si>
  <si>
    <t>Дата рождения</t>
  </si>
  <si>
    <t>Умение работать на ПК</t>
  </si>
  <si>
    <t>Дата поступления на работу</t>
  </si>
  <si>
    <t>Стаж работы на текущем месте</t>
  </si>
  <si>
    <t>Домашний адрес</t>
  </si>
  <si>
    <t>Сумма заработной платы в рублях</t>
  </si>
  <si>
    <t>Сумма заработной платы в USD</t>
  </si>
  <si>
    <t>100215</t>
  </si>
  <si>
    <t>Адамов Леонид Петрович</t>
  </si>
  <si>
    <t>продвинутый</t>
  </si>
  <si>
    <t>г. Тирасполь, пер.Энгельса, д. 15</t>
  </si>
  <si>
    <t>100219</t>
  </si>
  <si>
    <t>Алешкевич Алла Ивановна</t>
  </si>
  <si>
    <t>нет</t>
  </si>
  <si>
    <t>г. Тирасполь, ул. Манойлова, д. 8</t>
  </si>
  <si>
    <t>100221</t>
  </si>
  <si>
    <t>Мороз Юрий Андреевич</t>
  </si>
  <si>
    <t>г. Тирасполь, ул. Мира, д. 17, кв. 8</t>
  </si>
  <si>
    <t>100228</t>
  </si>
  <si>
    <t>Иванов Александр Климович</t>
  </si>
  <si>
    <t>пользователь</t>
  </si>
  <si>
    <t>г. Бендеры, ул. Востания, д. 82, кв. 9</t>
  </si>
  <si>
    <t>100235</t>
  </si>
  <si>
    <t>Смирнова Надежда Викторовна</t>
  </si>
  <si>
    <t>г. Тирасполь, ул. 8 марта, д.7 , кв. 82</t>
  </si>
  <si>
    <t>100250</t>
  </si>
  <si>
    <t>Селезнёва Мария Ивановна</t>
  </si>
  <si>
    <t>г. Слободзея, ул. Комарова, д. 52</t>
  </si>
  <si>
    <t>100256</t>
  </si>
  <si>
    <t>Никонова Алла Ивановна</t>
  </si>
  <si>
    <t>с. Чобручи, ул. Мира, д. 15</t>
  </si>
  <si>
    <t>100258</t>
  </si>
  <si>
    <t>Полищук Оксана Александровна</t>
  </si>
  <si>
    <t>г. Тирасполь, ул. Энергетиков, д. 7/2, кв. 41</t>
  </si>
  <si>
    <t>100263</t>
  </si>
  <si>
    <t>Васильев Александр Александрович</t>
  </si>
  <si>
    <t>г. Бендера, ул. Ленина, д. 92, кв. 23</t>
  </si>
  <si>
    <t>100268</t>
  </si>
  <si>
    <t>Швец Евгений Юрьевич</t>
  </si>
  <si>
    <t>г. Тирасполь, ул. Свердлова, д. 156, кв 55</t>
  </si>
  <si>
    <t>100269</t>
  </si>
  <si>
    <t>Туполев Николай Петрович</t>
  </si>
  <si>
    <t>г. Тирасполь, ул. Комсомольская, д. 202, кв. 15</t>
  </si>
  <si>
    <t>100275</t>
  </si>
  <si>
    <t>Павловский Владимир Владимирович</t>
  </si>
  <si>
    <t>г. Тирасполь, ул, Карла Маркса, д. 348</t>
  </si>
  <si>
    <t>Покупка</t>
  </si>
  <si>
    <t>Продажа</t>
  </si>
  <si>
    <t>USDUSD/RUP</t>
  </si>
  <si>
    <t>16.3000</t>
  </si>
  <si>
    <t>16.3500</t>
  </si>
  <si>
    <t>EUREUR/RUP</t>
  </si>
  <si>
    <t>17.9500</t>
  </si>
  <si>
    <t>18.8500</t>
  </si>
  <si>
    <t>MDLMDL/RUP</t>
  </si>
  <si>
    <t>0.9050</t>
  </si>
  <si>
    <t>0.9415</t>
  </si>
  <si>
    <t>UAHUAH/RUP</t>
  </si>
  <si>
    <t>0.6000</t>
  </si>
  <si>
    <t>0.6600</t>
  </si>
  <si>
    <t>RUBRUB/RUP</t>
  </si>
  <si>
    <t>0.2460</t>
  </si>
  <si>
    <t>0.2570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</si>
</sst>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164" fontId="0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ont="1" applyFill="1" applyBorder="1"/>
    <xf numFmtId="14" fontId="0" fillId="2" borderId="5" xfId="0" applyNumberFormat="1" applyFill="1" applyBorder="1"/>
    <xf numFmtId="49" fontId="0" fillId="2" borderId="5" xfId="0" applyNumberFormat="1" applyFill="1" applyBorder="1" applyAlignment="1">
      <alignment horizontal="center"/>
    </xf>
    <xf numFmtId="14" fontId="0" fillId="2" borderId="5" xfId="0" applyNumberFormat="1" applyFont="1" applyFill="1" applyBorder="1"/>
    <xf numFmtId="0" fontId="0" fillId="2" borderId="5" xfId="0" applyFont="1" applyFill="1" applyBorder="1" applyAlignment="1">
      <alignment horizontal="center"/>
    </xf>
    <xf numFmtId="49" fontId="0" fillId="2" borderId="5" xfId="0" applyNumberFormat="1" applyFill="1" applyBorder="1"/>
    <xf numFmtId="164" fontId="0" fillId="2" borderId="5" xfId="0" applyNumberFormat="1" applyFont="1" applyFill="1" applyBorder="1"/>
    <xf numFmtId="0" fontId="0" fillId="2" borderId="6" xfId="0" applyNumberFormat="1" applyFill="1" applyBorder="1"/>
    <xf numFmtId="0" fontId="0" fillId="0" borderId="0" xfId="0" applyNumberFormat="1" applyFont="1"/>
    <xf numFmtId="49" fontId="0" fillId="2" borderId="7" xfId="0" applyNumberFormat="1" applyFill="1" applyBorder="1"/>
    <xf numFmtId="49" fontId="0" fillId="2" borderId="8" xfId="0" applyNumberFormat="1" applyFont="1" applyFill="1" applyBorder="1"/>
    <xf numFmtId="14" fontId="0" fillId="2" borderId="8" xfId="0" applyNumberFormat="1" applyFont="1" applyFill="1" applyBorder="1"/>
    <xf numFmtId="49" fontId="0" fillId="2" borderId="8" xfId="0" applyNumberFormat="1" applyFill="1" applyBorder="1"/>
    <xf numFmtId="164" fontId="0" fillId="2" borderId="8" xfId="0" applyNumberFormat="1" applyFont="1" applyFill="1" applyBorder="1"/>
    <xf numFmtId="0" fontId="0" fillId="2" borderId="9" xfId="0" applyNumberFormat="1" applyFont="1" applyFill="1" applyBorder="1"/>
    <xf numFmtId="164" fontId="0" fillId="2" borderId="9" xfId="0" applyNumberFormat="1" applyFont="1" applyFill="1" applyBorder="1"/>
    <xf numFmtId="14" fontId="0" fillId="2" borderId="8" xfId="0" applyNumberFormat="1" applyFill="1" applyBorder="1"/>
    <xf numFmtId="49" fontId="0" fillId="2" borderId="8" xfId="0" applyNumberFormat="1" applyFill="1" applyBorder="1" applyAlignment="1">
      <alignment horizontal="center"/>
    </xf>
    <xf numFmtId="49" fontId="0" fillId="2" borderId="10" xfId="0" applyNumberFormat="1" applyFill="1" applyBorder="1"/>
    <xf numFmtId="49" fontId="0" fillId="2" borderId="11" xfId="0" applyNumberFormat="1" applyFont="1" applyFill="1" applyBorder="1"/>
    <xf numFmtId="14" fontId="0" fillId="2" borderId="11" xfId="0" applyNumberFormat="1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1" xfId="0" applyNumberFormat="1" applyFill="1" applyBorder="1"/>
    <xf numFmtId="164" fontId="0" fillId="2" borderId="11" xfId="0" applyNumberFormat="1" applyFont="1" applyFill="1" applyBorder="1"/>
    <xf numFmtId="164" fontId="0" fillId="2" borderId="13" xfId="0" applyNumberFormat="1" applyFont="1" applyFill="1" applyBorder="1"/>
    <xf numFmtId="14" fontId="0" fillId="0" borderId="0" xfId="0" applyNumberFormat="1" applyFont="1" applyBorder="1"/>
    <xf numFmtId="14" fontId="0" fillId="2" borderId="0" xfId="0" applyNumberFormat="1" applyFill="1" applyBorder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90;&#1088;&#1086;&#1083;&#1100;&#1085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Задание"/>
      <sheetName val="Перекрестные  данные"/>
      <sheetName val="Средние потребительские цены"/>
      <sheetName val="Временные ряды"/>
      <sheetName val="Таблица"/>
      <sheetName val="Курсы валют"/>
    </sheetNames>
    <sheetDataSet>
      <sheetData sheetId="0"/>
      <sheetData sheetId="1"/>
      <sheetData sheetId="2"/>
      <sheetData sheetId="4"/>
      <sheetData sheetId="5"/>
      <sheetData sheetId="6">
        <row r="2">
          <cell r="B2" t="str">
            <v>16.3000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rates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6" sqref="I6"/>
    </sheetView>
  </sheetViews>
  <sheetFormatPr defaultRowHeight="14.4"/>
  <cols>
    <col min="1" max="1" width="10.88671875" style="3" customWidth="1"/>
    <col min="2" max="2" width="34.5546875" style="3" bestFit="1" customWidth="1"/>
    <col min="3" max="3" width="14.6640625" style="4" bestFit="1" customWidth="1"/>
    <col min="4" max="4" width="16.21875" style="5" customWidth="1"/>
    <col min="5" max="5" width="16.6640625" style="4" bestFit="1" customWidth="1"/>
    <col min="6" max="6" width="14.77734375" style="2" bestFit="1" customWidth="1"/>
    <col min="7" max="7" width="41.6640625" style="3" bestFit="1" customWidth="1"/>
    <col min="8" max="9" width="17.77734375" style="6" bestFit="1" customWidth="1"/>
    <col min="10" max="16384" width="8.88671875" style="2"/>
  </cols>
  <sheetData>
    <row r="1" spans="1:10" ht="15.6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5" thickBot="1"/>
    <row r="3" spans="1:10" s="15" customFormat="1" ht="32.4" customHeight="1" thickBot="1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0" t="s">
        <v>7</v>
      </c>
      <c r="H3" s="13" t="s">
        <v>8</v>
      </c>
      <c r="I3" s="14" t="s">
        <v>9</v>
      </c>
    </row>
    <row r="4" spans="1:10">
      <c r="A4" s="16" t="s">
        <v>10</v>
      </c>
      <c r="B4" s="17" t="s">
        <v>11</v>
      </c>
      <c r="C4" s="18">
        <v>30198</v>
      </c>
      <c r="D4" s="19" t="s">
        <v>12</v>
      </c>
      <c r="E4" s="20">
        <v>40863</v>
      </c>
      <c r="F4" s="21" t="str">
        <f ca="1">DATEDIF(E4,TODAY()+1,"y")&amp; "г."&amp;DATEDIF(E4,TODAY()+1,"ym")&amp; "мес."&amp;DATEDIF(E4,TODAY()+1,"md")&amp; "дн."</f>
        <v>7г.5мес.26дн.</v>
      </c>
      <c r="G4" s="22" t="s">
        <v>13</v>
      </c>
      <c r="H4" s="23">
        <v>2500</v>
      </c>
      <c r="I4" s="24" t="str">
        <f>VLOOKUP('[1]Курсы валют'!B2,'[1]Курсы валют'!B2:B2,1,0)</f>
        <v>16.3000</v>
      </c>
      <c r="J4" s="25"/>
    </row>
    <row r="5" spans="1:10">
      <c r="A5" s="26" t="s">
        <v>14</v>
      </c>
      <c r="B5" s="27" t="s">
        <v>15</v>
      </c>
      <c r="C5" s="28">
        <v>28436</v>
      </c>
      <c r="D5" s="19" t="s">
        <v>16</v>
      </c>
      <c r="E5" s="28">
        <v>41917</v>
      </c>
      <c r="F5" s="21" t="str">
        <f t="shared" ref="F5:F15" ca="1" si="0">DATEDIF(E5,TODAY()+1,"y")&amp; "г."&amp;DATEDIF(E5,TODAY()+1,"ym")&amp; "мес."&amp;DATEDIF(E5,TODAY()+1,"md")&amp; "дн."</f>
        <v>4г.7мес.6дн.</v>
      </c>
      <c r="G5" s="29" t="s">
        <v>17</v>
      </c>
      <c r="H5" s="30">
        <v>2498</v>
      </c>
      <c r="I5" s="31"/>
    </row>
    <row r="6" spans="1:10">
      <c r="A6" s="26" t="s">
        <v>18</v>
      </c>
      <c r="B6" s="27" t="s">
        <v>19</v>
      </c>
      <c r="C6" s="28">
        <v>32203</v>
      </c>
      <c r="D6" s="19" t="s">
        <v>12</v>
      </c>
      <c r="E6" s="28">
        <v>43221</v>
      </c>
      <c r="F6" s="21" t="str">
        <f t="shared" ca="1" si="0"/>
        <v>1г.0мес.10дн.</v>
      </c>
      <c r="G6" s="29" t="s">
        <v>20</v>
      </c>
      <c r="H6" s="30">
        <v>2498</v>
      </c>
      <c r="I6" s="32"/>
    </row>
    <row r="7" spans="1:10">
      <c r="A7" s="26" t="s">
        <v>21</v>
      </c>
      <c r="B7" s="27" t="s">
        <v>22</v>
      </c>
      <c r="C7" s="28">
        <v>26584</v>
      </c>
      <c r="D7" s="19" t="s">
        <v>23</v>
      </c>
      <c r="E7" s="28">
        <v>39479</v>
      </c>
      <c r="F7" s="21" t="str">
        <f t="shared" ca="1" si="0"/>
        <v>11г.3мес.10дн.</v>
      </c>
      <c r="G7" s="29" t="s">
        <v>24</v>
      </c>
      <c r="H7" s="30">
        <v>3200</v>
      </c>
      <c r="I7" s="32"/>
    </row>
    <row r="8" spans="1:10">
      <c r="A8" s="26" t="s">
        <v>25</v>
      </c>
      <c r="B8" s="27" t="s">
        <v>26</v>
      </c>
      <c r="C8" s="28">
        <v>25376</v>
      </c>
      <c r="D8" s="19" t="s">
        <v>23</v>
      </c>
      <c r="E8" s="20">
        <v>38822</v>
      </c>
      <c r="F8" s="21" t="str">
        <f t="shared" ca="1" si="0"/>
        <v>13г.0мес.27дн.</v>
      </c>
      <c r="G8" s="29" t="s">
        <v>27</v>
      </c>
      <c r="H8" s="30">
        <v>2280</v>
      </c>
      <c r="I8" s="32"/>
    </row>
    <row r="9" spans="1:10">
      <c r="A9" s="26" t="s">
        <v>28</v>
      </c>
      <c r="B9" s="27" t="s">
        <v>29</v>
      </c>
      <c r="C9" s="33">
        <v>29572</v>
      </c>
      <c r="D9" s="19" t="s">
        <v>12</v>
      </c>
      <c r="E9" s="20">
        <v>38822</v>
      </c>
      <c r="F9" s="21" t="str">
        <f t="shared" ca="1" si="0"/>
        <v>13г.0мес.27дн.</v>
      </c>
      <c r="G9" s="29" t="s">
        <v>30</v>
      </c>
      <c r="H9" s="30">
        <v>3112</v>
      </c>
      <c r="I9" s="32"/>
    </row>
    <row r="10" spans="1:10">
      <c r="A10" s="26" t="s">
        <v>31</v>
      </c>
      <c r="B10" s="27" t="s">
        <v>32</v>
      </c>
      <c r="C10" s="28">
        <v>32004</v>
      </c>
      <c r="D10" s="19" t="s">
        <v>23</v>
      </c>
      <c r="E10" s="28">
        <v>41868</v>
      </c>
      <c r="F10" s="21" t="str">
        <f t="shared" ca="1" si="0"/>
        <v>4г.8мес.25дн.</v>
      </c>
      <c r="G10" s="29" t="s">
        <v>33</v>
      </c>
      <c r="H10" s="30">
        <v>2782</v>
      </c>
      <c r="I10" s="32"/>
    </row>
    <row r="11" spans="1:10">
      <c r="A11" s="26" t="s">
        <v>34</v>
      </c>
      <c r="B11" s="27" t="s">
        <v>35</v>
      </c>
      <c r="C11" s="28">
        <v>33288</v>
      </c>
      <c r="D11" s="19" t="s">
        <v>23</v>
      </c>
      <c r="E11" s="28">
        <v>41868</v>
      </c>
      <c r="F11" s="21" t="str">
        <f t="shared" ca="1" si="0"/>
        <v>4г.8мес.25дн.</v>
      </c>
      <c r="G11" s="29" t="s">
        <v>36</v>
      </c>
      <c r="H11" s="30">
        <v>2889</v>
      </c>
      <c r="I11" s="32"/>
    </row>
    <row r="12" spans="1:10">
      <c r="A12" s="26" t="s">
        <v>37</v>
      </c>
      <c r="B12" s="27" t="s">
        <v>38</v>
      </c>
      <c r="C12" s="33">
        <v>23523</v>
      </c>
      <c r="D12" s="34" t="s">
        <v>16</v>
      </c>
      <c r="E12" s="28">
        <v>38857</v>
      </c>
      <c r="F12" s="21" t="str">
        <f t="shared" ca="1" si="0"/>
        <v>12г.11мес.22дн.</v>
      </c>
      <c r="G12" s="29" t="s">
        <v>39</v>
      </c>
      <c r="H12" s="30">
        <v>3115</v>
      </c>
      <c r="I12" s="32"/>
    </row>
    <row r="13" spans="1:10">
      <c r="A13" s="26" t="s">
        <v>40</v>
      </c>
      <c r="B13" s="27" t="s">
        <v>41</v>
      </c>
      <c r="C13" s="28">
        <v>28975</v>
      </c>
      <c r="D13" s="19" t="s">
        <v>23</v>
      </c>
      <c r="E13" s="20">
        <v>38822</v>
      </c>
      <c r="F13" s="21" t="str">
        <f t="shared" ca="1" si="0"/>
        <v>13г.0мес.27дн.</v>
      </c>
      <c r="G13" s="29" t="s">
        <v>42</v>
      </c>
      <c r="H13" s="30">
        <v>3155</v>
      </c>
      <c r="I13" s="32"/>
    </row>
    <row r="14" spans="1:10">
      <c r="A14" s="26" t="s">
        <v>43</v>
      </c>
      <c r="B14" s="27" t="s">
        <v>44</v>
      </c>
      <c r="C14" s="28">
        <v>33838</v>
      </c>
      <c r="D14" s="19" t="s">
        <v>23</v>
      </c>
      <c r="E14" s="20">
        <v>42109</v>
      </c>
      <c r="F14" s="21" t="str">
        <f t="shared" ca="1" si="0"/>
        <v>4г.0мес.27дн.</v>
      </c>
      <c r="G14" s="29" t="s">
        <v>45</v>
      </c>
      <c r="H14" s="30">
        <v>2608</v>
      </c>
      <c r="I14" s="32"/>
    </row>
    <row r="15" spans="1:10" ht="15" thickBot="1">
      <c r="A15" s="35" t="s">
        <v>46</v>
      </c>
      <c r="B15" s="36" t="s">
        <v>47</v>
      </c>
      <c r="C15" s="37">
        <v>32704</v>
      </c>
      <c r="D15" s="38" t="s">
        <v>12</v>
      </c>
      <c r="E15" s="20">
        <v>40772</v>
      </c>
      <c r="F15" s="21" t="str">
        <f t="shared" ca="1" si="0"/>
        <v>7г.8мес.25дн.</v>
      </c>
      <c r="G15" s="39" t="s">
        <v>48</v>
      </c>
      <c r="H15" s="40">
        <v>27009</v>
      </c>
      <c r="I15" s="41"/>
    </row>
    <row r="17" spans="5:5">
      <c r="E17" s="42"/>
    </row>
    <row r="18" spans="5:5">
      <c r="E18" s="43"/>
    </row>
    <row r="19" spans="5:5">
      <c r="E19" s="42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5" sqref="C5"/>
    </sheetView>
  </sheetViews>
  <sheetFormatPr defaultRowHeight="14.4"/>
  <cols>
    <col min="1" max="1" width="12.77734375" bestFit="1" customWidth="1"/>
    <col min="2" max="2" width="8" style="44" customWidth="1"/>
    <col min="3" max="3" width="8.77734375" customWidth="1"/>
  </cols>
  <sheetData>
    <row r="1" spans="1:3">
      <c r="B1" s="44" t="s">
        <v>49</v>
      </c>
      <c r="C1" t="s">
        <v>50</v>
      </c>
    </row>
    <row r="2" spans="1:3">
      <c r="A2" t="s">
        <v>51</v>
      </c>
      <c r="B2" s="44" t="s">
        <v>52</v>
      </c>
      <c r="C2" t="s">
        <v>53</v>
      </c>
    </row>
    <row r="3" spans="1:3">
      <c r="A3" t="s">
        <v>54</v>
      </c>
      <c r="B3" s="44" t="s">
        <v>55</v>
      </c>
      <c r="C3" t="s">
        <v>56</v>
      </c>
    </row>
    <row r="4" spans="1:3">
      <c r="A4" t="s">
        <v>57</v>
      </c>
      <c r="B4" s="44" t="s">
        <v>58</v>
      </c>
      <c r="C4" t="s">
        <v>59</v>
      </c>
    </row>
    <row r="5" spans="1:3">
      <c r="A5" t="s">
        <v>60</v>
      </c>
      <c r="B5" s="44" t="s">
        <v>61</v>
      </c>
      <c r="C5" t="s">
        <v>62</v>
      </c>
    </row>
    <row r="6" spans="1:3">
      <c r="A6" t="s">
        <v>63</v>
      </c>
      <c r="B6" s="44" t="s">
        <v>64</v>
      </c>
      <c r="C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Курсы валют</vt:lpstr>
      <vt:lpstr>Лист3</vt:lpstr>
      <vt:lpstr>'Курсы валют'!rates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2019-05-10T09:50:01Z</dcterms:created>
  <dcterms:modified xsi:type="dcterms:W3CDTF">2019-05-10T09:51:41Z</dcterms:modified>
</cp:coreProperties>
</file>