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en\Documents\"/>
    </mc:Choice>
  </mc:AlternateContent>
  <bookViews>
    <workbookView xWindow="0" yWindow="0" windowWidth="20325" windowHeight="109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F2" i="1"/>
  <c r="G10" i="1" l="1"/>
  <c r="G8" i="1"/>
  <c r="G6" i="1"/>
  <c r="G4" i="1"/>
  <c r="G16" i="1"/>
  <c r="G14" i="1"/>
  <c r="G12" i="1"/>
  <c r="G15" i="1"/>
  <c r="G13" i="1"/>
  <c r="G11" i="1"/>
  <c r="G9" i="1"/>
  <c r="G7" i="1"/>
  <c r="G5" i="1"/>
  <c r="G3" i="1"/>
  <c r="F3" i="1"/>
  <c r="F16" i="1"/>
  <c r="F14" i="1"/>
  <c r="G2" i="1"/>
  <c r="F12" i="1"/>
  <c r="F10" i="1"/>
  <c r="F8" i="1"/>
  <c r="F6" i="1"/>
  <c r="F4" i="1"/>
  <c r="F15" i="1"/>
  <c r="F13" i="1"/>
  <c r="F11" i="1"/>
  <c r="F9" i="1"/>
  <c r="F7" i="1"/>
  <c r="F5" i="1"/>
</calcChain>
</file>

<file path=xl/sharedStrings.xml><?xml version="1.0" encoding="utf-8"?>
<sst xmlns="http://schemas.openxmlformats.org/spreadsheetml/2006/main" count="51" uniqueCount="25">
  <si>
    <t>Бортовой №</t>
  </si>
  <si>
    <t>Тип ПДМ</t>
  </si>
  <si>
    <t>Участок</t>
  </si>
  <si>
    <t>ПДМ-175</t>
  </si>
  <si>
    <t>ПДМ 4.6</t>
  </si>
  <si>
    <t>1 участок</t>
  </si>
  <si>
    <t>ПДМ-204</t>
  </si>
  <si>
    <t>ПДМ 6.4</t>
  </si>
  <si>
    <t>ПДМ-205</t>
  </si>
  <si>
    <t>14 участок</t>
  </si>
  <si>
    <t>ПДМ-206</t>
  </si>
  <si>
    <t>ПДМ-211</t>
  </si>
  <si>
    <t>ПДМ-167</t>
  </si>
  <si>
    <t>ПДМ-170</t>
  </si>
  <si>
    <t>5 участок</t>
  </si>
  <si>
    <t>ПДМ-203</t>
  </si>
  <si>
    <t>ПДМ-201</t>
  </si>
  <si>
    <t>3 участок</t>
  </si>
  <si>
    <t>ПДМ-207</t>
  </si>
  <si>
    <t>ПДМ-208</t>
  </si>
  <si>
    <t>ПДМ-209</t>
  </si>
  <si>
    <t>ПДМ-169</t>
  </si>
  <si>
    <t>15 участок</t>
  </si>
  <si>
    <t>ПДМ-005</t>
  </si>
  <si>
    <t>ПДМ-001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</si>
</sst>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J3" sqref="J3"/>
    </sheetView>
  </sheetViews>
  <sheetFormatPr defaultRowHeight="15" x14ac:dyDescent="0.25"/>
  <cols>
    <col min="1" max="1" width="12.28515625" bestFit="1" customWidth="1"/>
    <col min="3" max="3" width="10.28515625" bestFit="1" customWidth="1"/>
    <col min="5" max="5" width="10.28515625" bestFit="1" customWidth="1"/>
    <col min="6" max="6" width="9.140625" bestFit="1" customWidth="1"/>
    <col min="7" max="7" width="12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E1" s="1" t="s">
        <v>2</v>
      </c>
      <c r="F1" s="1" t="s">
        <v>1</v>
      </c>
      <c r="G1" s="1" t="s">
        <v>0</v>
      </c>
    </row>
    <row r="2" spans="1:12" x14ac:dyDescent="0.25">
      <c r="A2" s="1" t="s">
        <v>24</v>
      </c>
      <c r="B2" s="1" t="s">
        <v>4</v>
      </c>
      <c r="C2" s="1" t="s">
        <v>17</v>
      </c>
      <c r="E2" s="1" t="str">
        <f>IFERROR(CONCATENATE(_xlfn.AGGREGATE(15,6,--LEFT($C$2:$C$191,SEARCH(" ",C$2:C$191)-1)/(C$2:C$16&lt;&gt;""),ROWS($2:2))," ","участок"),"")</f>
        <v>1 участок</v>
      </c>
      <c r="F2" s="1" t="str">
        <f>IFERROR(INDEX(B$2:B$16,_xlfn.AGGREGATE(15,6,ROW($1:$191)/(C$2:C$191=E2)/(C$2:C$16&lt;&gt;""),COUNTIF(E$2:E2,E2))),"")</f>
        <v>ПДМ 4.6</v>
      </c>
      <c r="G2" s="1" t="str">
        <f>IFERROR(INDEX(A$2:A$191,_xlfn.AGGREGATE(15,6,ROW($1:$191)/(C$2:C$191=E2)/(C$2:C$16&lt;&gt;""),COUNTIF(E$2:E2,E2))),"")</f>
        <v>ПДМ-175</v>
      </c>
    </row>
    <row r="3" spans="1:12" x14ac:dyDescent="0.25">
      <c r="A3" s="1" t="s">
        <v>23</v>
      </c>
      <c r="B3" s="1" t="s">
        <v>4</v>
      </c>
      <c r="C3" s="1" t="s">
        <v>22</v>
      </c>
      <c r="E3" s="1" t="str">
        <f>IFERROR(CONCATENATE(_xlfn.AGGREGATE(15,6,--LEFT($C$2:$C$191,SEARCH(" ",C$2:C$191)-1)/(C$2:C$16&lt;&gt;""),ROWS($2:3))," ","участок"),"")</f>
        <v>1 участок</v>
      </c>
      <c r="F3" s="1" t="str">
        <f>IFERROR(INDEX(B$2:B$16,_xlfn.AGGREGATE(15,6,ROW($1:$191)/(C$2:C$191=E3)/(C$2:C$16&lt;&gt;""),COUNTIF(E$2:E3,E3))),"")</f>
        <v>ПДМ 6.4</v>
      </c>
      <c r="G3" s="1" t="str">
        <f>IFERROR(INDEX(A$2:A$191,_xlfn.AGGREGATE(15,6,ROW($1:$191)/(C$2:C$191=E3)/(C$2:C$16&lt;&gt;""),COUNTIF(E$2:E3,E3))),"")</f>
        <v>ПДМ-204</v>
      </c>
    </row>
    <row r="4" spans="1:12" x14ac:dyDescent="0.25">
      <c r="A4" s="1" t="s">
        <v>12</v>
      </c>
      <c r="B4" s="1" t="s">
        <v>4</v>
      </c>
      <c r="C4" s="1" t="s">
        <v>9</v>
      </c>
      <c r="E4" s="1" t="str">
        <f>IFERROR(CONCATENATE(_xlfn.AGGREGATE(15,6,--LEFT($C$2:$C$191,SEARCH(" ",C$2:C$191)-1)/(C$2:C$16&lt;&gt;""),ROWS($2:4))," ","участок"),"")</f>
        <v>1 участок</v>
      </c>
      <c r="F4" s="1" t="str">
        <f>IFERROR(INDEX(B$2:B$16,_xlfn.AGGREGATE(15,6,ROW($1:$191)/(C$2:C$191=E4)/(C$2:C$16&lt;&gt;""),COUNTIF(E$2:E4,E4))),"")</f>
        <v>ПДМ 6.4</v>
      </c>
      <c r="G4" s="1" t="str">
        <f>IFERROR(INDEX(A$2:A$191,_xlfn.AGGREGATE(15,6,ROW($1:$191)/(C$2:C$191=E4)/(C$2:C$16&lt;&gt;""),COUNTIF(E$2:E4,E4))),"")</f>
        <v>ПДМ-206</v>
      </c>
    </row>
    <row r="5" spans="1:12" x14ac:dyDescent="0.25">
      <c r="A5" s="1" t="s">
        <v>21</v>
      </c>
      <c r="B5" s="1" t="s">
        <v>4</v>
      </c>
      <c r="C5" s="1" t="s">
        <v>22</v>
      </c>
      <c r="E5" s="1" t="str">
        <f>IFERROR(CONCATENATE(_xlfn.AGGREGATE(15,6,--LEFT($C$2:$C$191,SEARCH(" ",C$2:C$191)-1)/(C$2:C$16&lt;&gt;""),ROWS($2:5))," ","участок"),"")</f>
        <v>1 участок</v>
      </c>
      <c r="F5" s="1" t="str">
        <f>IFERROR(INDEX(B$2:B$16,_xlfn.AGGREGATE(15,6,ROW($1:$191)/(C$2:C$191=E5)/(C$2:C$16&lt;&gt;""),COUNTIF(E$2:E5,E5))),"")</f>
        <v>ПДМ 6.4</v>
      </c>
      <c r="G5" s="1" t="str">
        <f>IFERROR(INDEX(A$2:A$191,_xlfn.AGGREGATE(15,6,ROW($1:$191)/(C$2:C$191=E5)/(C$2:C$16&lt;&gt;""),COUNTIF(E$2:E5,E5))),"")</f>
        <v>ПДМ-211</v>
      </c>
    </row>
    <row r="6" spans="1:12" x14ac:dyDescent="0.25">
      <c r="A6" s="1" t="s">
        <v>13</v>
      </c>
      <c r="B6" s="1" t="s">
        <v>4</v>
      </c>
      <c r="C6" s="1" t="s">
        <v>14</v>
      </c>
      <c r="E6" s="1" t="str">
        <f>IFERROR(CONCATENATE(_xlfn.AGGREGATE(15,6,--LEFT($C$2:$C$191,SEARCH(" ",C$2:C$191)-1)/(C$2:C$16&lt;&gt;""),ROWS($2:6))," ","участок"),"")</f>
        <v>3 участок</v>
      </c>
      <c r="F6" s="1" t="str">
        <f>IFERROR(INDEX(B$2:B$16,_xlfn.AGGREGATE(15,6,ROW($1:$191)/(C$2:C$191=E6)/(C$2:C$16&lt;&gt;""),COUNTIF(E$2:E6,E6))),"")</f>
        <v>ПДМ 4.6</v>
      </c>
      <c r="G6" s="1" t="str">
        <f>IFERROR(INDEX(A$2:A$191,_xlfn.AGGREGATE(15,6,ROW($1:$191)/(C$2:C$191=E6)/(C$2:C$16&lt;&gt;""),COUNTIF(E$2:E6,E6))),"")</f>
        <v>ПДМ-001</v>
      </c>
      <c r="L6" s="2"/>
    </row>
    <row r="7" spans="1:12" x14ac:dyDescent="0.25">
      <c r="A7" s="1" t="s">
        <v>3</v>
      </c>
      <c r="B7" s="1" t="s">
        <v>4</v>
      </c>
      <c r="C7" s="1" t="s">
        <v>5</v>
      </c>
      <c r="E7" s="1" t="str">
        <f>IFERROR(CONCATENATE(_xlfn.AGGREGATE(15,6,--LEFT($C$2:$C$191,SEARCH(" ",C$2:C$191)-1)/(C$2:C$16&lt;&gt;""),ROWS($2:7))," ","участок"),"")</f>
        <v>3 участок</v>
      </c>
      <c r="F7" s="1" t="str">
        <f>IFERROR(INDEX(B$2:B$16,_xlfn.AGGREGATE(15,6,ROW($1:$191)/(C$2:C$191=E7)/(C$2:C$16&lt;&gt;""),COUNTIF(E$2:E7,E7))),"")</f>
        <v>ПДМ 6.4</v>
      </c>
      <c r="G7" s="1" t="str">
        <f>IFERROR(INDEX(A$2:A$191,_xlfn.AGGREGATE(15,6,ROW($1:$191)/(C$2:C$191=E7)/(C$2:C$16&lt;&gt;""),COUNTIF(E$2:E7,E7))),"")</f>
        <v>ПДМ-201</v>
      </c>
      <c r="L7" s="2"/>
    </row>
    <row r="8" spans="1:12" x14ac:dyDescent="0.25">
      <c r="A8" s="1" t="s">
        <v>16</v>
      </c>
      <c r="B8" s="1" t="s">
        <v>7</v>
      </c>
      <c r="C8" s="1" t="s">
        <v>17</v>
      </c>
      <c r="E8" s="1" t="str">
        <f>IFERROR(CONCATENATE(_xlfn.AGGREGATE(15,6,--LEFT($C$2:$C$191,SEARCH(" ",C$2:C$191)-1)/(C$2:C$16&lt;&gt;""),ROWS($2:8))," ","участок"),"")</f>
        <v>5 участок</v>
      </c>
      <c r="F8" s="1" t="str">
        <f>IFERROR(INDEX(B$2:B$16,_xlfn.AGGREGATE(15,6,ROW($1:$191)/(C$2:C$191=E8)/(C$2:C$16&lt;&gt;""),COUNTIF(E$2:E8,E8))),"")</f>
        <v>ПДМ 4.6</v>
      </c>
      <c r="G8" s="1" t="str">
        <f>IFERROR(INDEX(A$2:A$191,_xlfn.AGGREGATE(15,6,ROW($1:$191)/(C$2:C$191=E8)/(C$2:C$16&lt;&gt;""),COUNTIF(E$2:E8,E8))),"")</f>
        <v>ПДМ-170</v>
      </c>
      <c r="L8" s="2"/>
    </row>
    <row r="9" spans="1:12" x14ac:dyDescent="0.25">
      <c r="A9" s="1" t="s">
        <v>15</v>
      </c>
      <c r="B9" s="1" t="s">
        <v>4</v>
      </c>
      <c r="C9" s="1" t="s">
        <v>9</v>
      </c>
      <c r="E9" s="1" t="str">
        <f>IFERROR(CONCATENATE(_xlfn.AGGREGATE(15,6,--LEFT($C$2:$C$191,SEARCH(" ",C$2:C$191)-1)/(C$2:C$16&lt;&gt;""),ROWS($2:9))," ","участок"),"")</f>
        <v>14 участок</v>
      </c>
      <c r="F9" s="1" t="str">
        <f>IFERROR(INDEX(B$2:B$16,_xlfn.AGGREGATE(15,6,ROW($1:$191)/(C$2:C$191=E9)/(C$2:C$16&lt;&gt;""),COUNTIF(E$2:E9,E9))),"")</f>
        <v>ПДМ 4.6</v>
      </c>
      <c r="G9" s="1" t="str">
        <f>IFERROR(INDEX(A$2:A$191,_xlfn.AGGREGATE(15,6,ROW($1:$191)/(C$2:C$191=E9)/(C$2:C$16&lt;&gt;""),COUNTIF(E$2:E9,E9))),"")</f>
        <v>ПДМ-167</v>
      </c>
      <c r="L9" s="2"/>
    </row>
    <row r="10" spans="1:12" x14ac:dyDescent="0.25">
      <c r="A10" s="1" t="s">
        <v>6</v>
      </c>
      <c r="B10" s="1" t="s">
        <v>7</v>
      </c>
      <c r="C10" s="1" t="s">
        <v>5</v>
      </c>
      <c r="E10" s="1" t="str">
        <f>IFERROR(CONCATENATE(_xlfn.AGGREGATE(15,6,--LEFT($C$2:$C$191,SEARCH(" ",C$2:C$191)-1)/(C$2:C$16&lt;&gt;""),ROWS($2:10))," ","участок"),"")</f>
        <v>14 участок</v>
      </c>
      <c r="F10" s="1" t="str">
        <f>IFERROR(INDEX(B$2:B$16,_xlfn.AGGREGATE(15,6,ROW($1:$191)/(C$2:C$191=E10)/(C$2:C$16&lt;&gt;""),COUNTIF(E$2:E10,E10))),"")</f>
        <v>ПДМ 4.6</v>
      </c>
      <c r="G10" s="1" t="str">
        <f>IFERROR(INDEX(A$2:A$191,_xlfn.AGGREGATE(15,6,ROW($1:$191)/(C$2:C$191=E10)/(C$2:C$16&lt;&gt;""),COUNTIF(E$2:E10,E10))),"")</f>
        <v>ПДМ-203</v>
      </c>
      <c r="L10" s="2"/>
    </row>
    <row r="11" spans="1:12" x14ac:dyDescent="0.25">
      <c r="A11" s="1" t="s">
        <v>8</v>
      </c>
      <c r="B11" s="1" t="s">
        <v>7</v>
      </c>
      <c r="C11" s="1" t="s">
        <v>9</v>
      </c>
      <c r="E11" s="1" t="str">
        <f>IFERROR(CONCATENATE(_xlfn.AGGREGATE(15,6,--LEFT($C$2:$C$191,SEARCH(" ",C$2:C$191)-1)/(C$2:C$16&lt;&gt;""),ROWS($2:11))," ","участок"),"")</f>
        <v>14 участок</v>
      </c>
      <c r="F11" s="1" t="str">
        <f>IFERROR(INDEX(B$2:B$16,_xlfn.AGGREGATE(15,6,ROW($1:$191)/(C$2:C$191=E11)/(C$2:C$16&lt;&gt;""),COUNTIF(E$2:E11,E11))),"")</f>
        <v>ПДМ 6.4</v>
      </c>
      <c r="G11" s="1" t="str">
        <f>IFERROR(INDEX(A$2:A$191,_xlfn.AGGREGATE(15,6,ROW($1:$191)/(C$2:C$191=E11)/(C$2:C$16&lt;&gt;""),COUNTIF(E$2:E11,E11))),"")</f>
        <v>ПДМ-205</v>
      </c>
    </row>
    <row r="12" spans="1:12" x14ac:dyDescent="0.25">
      <c r="A12" s="1" t="s">
        <v>10</v>
      </c>
      <c r="B12" s="1" t="s">
        <v>7</v>
      </c>
      <c r="C12" s="1" t="s">
        <v>5</v>
      </c>
      <c r="E12" s="1" t="str">
        <f>IFERROR(CONCATENATE(_xlfn.AGGREGATE(15,6,--LEFT($C$2:$C$191,SEARCH(" ",C$2:C$191)-1)/(C$2:C$16&lt;&gt;""),ROWS($2:12))," ","участок"),"")</f>
        <v>14 участок</v>
      </c>
      <c r="F12" s="1" t="str">
        <f>IFERROR(INDEX(B$2:B$16,_xlfn.AGGREGATE(15,6,ROW($1:$191)/(C$2:C$191=E12)/(C$2:C$16&lt;&gt;""),COUNTIF(E$2:E12,E12))),"")</f>
        <v>ПДМ 6.4</v>
      </c>
      <c r="G12" s="1" t="str">
        <f>IFERROR(INDEX(A$2:A$191,_xlfn.AGGREGATE(15,6,ROW($1:$191)/(C$2:C$191=E12)/(C$2:C$16&lt;&gt;""),COUNTIF(E$2:E12,E12))),"")</f>
        <v>ПДМ-207</v>
      </c>
    </row>
    <row r="13" spans="1:12" x14ac:dyDescent="0.25">
      <c r="A13" s="1" t="s">
        <v>18</v>
      </c>
      <c r="B13" s="1" t="s">
        <v>7</v>
      </c>
      <c r="C13" s="1" t="s">
        <v>9</v>
      </c>
      <c r="E13" s="1" t="str">
        <f>IFERROR(CONCATENATE(_xlfn.AGGREGATE(15,6,--LEFT($C$2:$C$191,SEARCH(" ",C$2:C$191)-1)/(C$2:C$16&lt;&gt;""),ROWS($2:13))," ","участок"),"")</f>
        <v>14 участок</v>
      </c>
      <c r="F13" s="1" t="str">
        <f>IFERROR(INDEX(B$2:B$16,_xlfn.AGGREGATE(15,6,ROW($1:$191)/(C$2:C$191=E13)/(C$2:C$16&lt;&gt;""),COUNTIF(E$2:E13,E13))),"")</f>
        <v>ПДМ 6.4</v>
      </c>
      <c r="G13" s="1" t="str">
        <f>IFERROR(INDEX(A$2:A$191,_xlfn.AGGREGATE(15,6,ROW($1:$191)/(C$2:C$191=E13)/(C$2:C$16&lt;&gt;""),COUNTIF(E$2:E13,E13))),"")</f>
        <v>ПДМ-208</v>
      </c>
    </row>
    <row r="14" spans="1:12" x14ac:dyDescent="0.25">
      <c r="A14" s="1" t="s">
        <v>19</v>
      </c>
      <c r="B14" s="1" t="s">
        <v>7</v>
      </c>
      <c r="C14" s="1" t="s">
        <v>9</v>
      </c>
      <c r="E14" s="1" t="str">
        <f>IFERROR(CONCATENATE(_xlfn.AGGREGATE(15,6,--LEFT($C$2:$C$191,SEARCH(" ",C$2:C$191)-1)/(C$2:C$16&lt;&gt;""),ROWS($2:14))," ","участок"),"")</f>
        <v>14 участок</v>
      </c>
      <c r="F14" s="1" t="str">
        <f>IFERROR(INDEX(B$2:B$16,_xlfn.AGGREGATE(15,6,ROW($1:$191)/(C$2:C$191=E14)/(C$2:C$16&lt;&gt;""),COUNTIF(E$2:E14,E14))),"")</f>
        <v>ПДМ 6.4</v>
      </c>
      <c r="G14" s="1" t="str">
        <f>IFERROR(INDEX(A$2:A$191,_xlfn.AGGREGATE(15,6,ROW($1:$191)/(C$2:C$191=E14)/(C$2:C$16&lt;&gt;""),COUNTIF(E$2:E14,E14))),"")</f>
        <v>ПДМ-209</v>
      </c>
    </row>
    <row r="15" spans="1:12" x14ac:dyDescent="0.25">
      <c r="A15" s="1" t="s">
        <v>20</v>
      </c>
      <c r="B15" s="1" t="s">
        <v>7</v>
      </c>
      <c r="C15" s="1" t="s">
        <v>9</v>
      </c>
      <c r="E15" s="1" t="str">
        <f>IFERROR(CONCATENATE(_xlfn.AGGREGATE(15,6,--LEFT($C$2:$C$191,SEARCH(" ",C$2:C$191)-1)/(C$2:C$16&lt;&gt;""),ROWS($2:15))," ","участок"),"")</f>
        <v>15 участок</v>
      </c>
      <c r="F15" s="1" t="str">
        <f>IFERROR(INDEX(B$2:B$16,_xlfn.AGGREGATE(15,6,ROW($1:$191)/(C$2:C$191=E15)/(C$2:C$16&lt;&gt;""),COUNTIF(E$2:E15,E15))),"")</f>
        <v>ПДМ 4.6</v>
      </c>
      <c r="G15" s="1" t="str">
        <f>IFERROR(INDEX(A$2:A$191,_xlfn.AGGREGATE(15,6,ROW($1:$191)/(C$2:C$191=E15)/(C$2:C$16&lt;&gt;""),COUNTIF(E$2:E15,E15))),"")</f>
        <v>ПДМ-005</v>
      </c>
    </row>
    <row r="16" spans="1:12" x14ac:dyDescent="0.25">
      <c r="A16" s="1" t="s">
        <v>11</v>
      </c>
      <c r="B16" s="1" t="s">
        <v>7</v>
      </c>
      <c r="C16" s="1" t="s">
        <v>5</v>
      </c>
      <c r="E16" s="1" t="str">
        <f>IFERROR(CONCATENATE(_xlfn.AGGREGATE(15,6,--LEFT($C$2:$C$191,SEARCH(" ",C$2:C$191)-1)/(C$2:C$16&lt;&gt;""),ROWS($2:16))," ","участок"),"")</f>
        <v>15 участок</v>
      </c>
      <c r="F16" s="1" t="str">
        <f>IFERROR(INDEX(B$2:B$16,_xlfn.AGGREGATE(15,6,ROW($1:$191)/(C$2:C$191=E16)/(C$2:C$16&lt;&gt;""),COUNTIF(E$2:E16,E16))),"")</f>
        <v>ПДМ 4.6</v>
      </c>
      <c r="G16" s="1" t="str">
        <f>IFERROR(INDEX(A$2:A$191,_xlfn.AGGREGATE(15,6,ROW($1:$191)/(C$2:C$191=E16)/(C$2:C$16&lt;&gt;""),COUNTIF(E$2:E16,E16))),"")</f>
        <v>ПДМ-169</v>
      </c>
    </row>
  </sheetData>
  <sortState ref="A1:C16">
    <sortCondition ref="A1:A16"/>
  </sortState>
  <mergeCells count="1">
    <mergeCell ref="L6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Кочеровский Артем Петрович</dc:creator>
  <cp:lastModifiedBy>Adm</cp:lastModifiedBy>
  <dcterms:created xsi:type="dcterms:W3CDTF">2019-05-07T12:35:15Z</dcterms:created>
  <dcterms:modified xsi:type="dcterms:W3CDTF">2019-05-07T14:49:48Z</dcterms:modified>
</cp:coreProperties>
</file>