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65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E4" i="1" l="1"/>
  <c r="G4" i="1"/>
  <c r="F4" i="1"/>
  <c r="D4" i="1" a="1"/>
  <c r="D4" i="1" s="1"/>
</calcChain>
</file>

<file path=xl/sharedStrings.xml><?xml version="1.0" encoding="utf-8"?>
<sst xmlns="http://schemas.openxmlformats.org/spreadsheetml/2006/main" count="70" uniqueCount="55">
  <si>
    <t>Вес</t>
  </si>
  <si>
    <t>Объем</t>
  </si>
  <si>
    <t>Плотность</t>
  </si>
  <si>
    <t>NO.</t>
  </si>
  <si>
    <t>Плотность(кг\куб)</t>
    <phoneticPr fontId="0" type="noConversion"/>
  </si>
  <si>
    <t>1000 и выше</t>
    <phoneticPr fontId="0" type="noConversion"/>
  </si>
  <si>
    <t>800-1000</t>
  </si>
  <si>
    <t>700-800</t>
  </si>
  <si>
    <t>600-700</t>
  </si>
  <si>
    <t>500-600</t>
  </si>
  <si>
    <t>400-500</t>
  </si>
  <si>
    <t>350-400</t>
  </si>
  <si>
    <t>250-350</t>
    <phoneticPr fontId="0" type="noConversion"/>
  </si>
  <si>
    <t>200-250</t>
  </si>
  <si>
    <t>180-200</t>
  </si>
  <si>
    <t>160-180</t>
  </si>
  <si>
    <t>150-160</t>
  </si>
  <si>
    <t>140-150</t>
  </si>
  <si>
    <t>130-140</t>
  </si>
  <si>
    <t>120-130</t>
  </si>
  <si>
    <t>100-120</t>
  </si>
  <si>
    <r>
      <t>100</t>
    </r>
    <r>
      <rPr>
        <b/>
        <sz val="11"/>
        <color theme="1"/>
        <rFont val="宋体"/>
        <family val="3"/>
        <charset val="134"/>
      </rPr>
      <t>以下</t>
    </r>
  </si>
  <si>
    <t>220$/cbm</t>
    <phoneticPr fontId="0" type="noConversion"/>
  </si>
  <si>
    <t>Стоимость за кг（$/кг）</t>
  </si>
  <si>
    <t>Плотность(кг\куб)</t>
    <phoneticPr fontId="1" type="noConversion"/>
  </si>
  <si>
    <t>1000 и выше</t>
    <phoneticPr fontId="1" type="noConversion"/>
  </si>
  <si>
    <t>300-350</t>
  </si>
  <si>
    <t>250-300</t>
  </si>
  <si>
    <t>210$/cbm</t>
    <phoneticPr fontId="1" type="noConversion"/>
  </si>
  <si>
    <t>Авто 25 дней</t>
  </si>
  <si>
    <t>Ставка Авто 25 дней</t>
  </si>
  <si>
    <t>ЖД 35 дней</t>
  </si>
  <si>
    <t>Ставка ЖД 35 дней</t>
  </si>
  <si>
    <t>301-400</t>
    <phoneticPr fontId="1" type="noConversion"/>
  </si>
  <si>
    <t>261-300</t>
    <phoneticPr fontId="1" type="noConversion"/>
  </si>
  <si>
    <t>231-260</t>
    <phoneticPr fontId="1" type="noConversion"/>
  </si>
  <si>
    <t>201-230</t>
    <phoneticPr fontId="1" type="noConversion"/>
  </si>
  <si>
    <t>191-200</t>
    <phoneticPr fontId="1" type="noConversion"/>
  </si>
  <si>
    <t>181-190</t>
    <phoneticPr fontId="1" type="noConversion"/>
  </si>
  <si>
    <t>171-180</t>
    <phoneticPr fontId="1" type="noConversion"/>
  </si>
  <si>
    <t>161-170</t>
    <phoneticPr fontId="1" type="noConversion"/>
  </si>
  <si>
    <t>151-160</t>
    <phoneticPr fontId="1" type="noConversion"/>
  </si>
  <si>
    <t>141-150</t>
    <phoneticPr fontId="1" type="noConversion"/>
  </si>
  <si>
    <t>131-140</t>
    <phoneticPr fontId="1" type="noConversion"/>
  </si>
  <si>
    <t>121-130</t>
    <phoneticPr fontId="1" type="noConversion"/>
  </si>
  <si>
    <t>111-120</t>
    <phoneticPr fontId="1" type="noConversion"/>
  </si>
  <si>
    <t>101-110</t>
    <phoneticPr fontId="1" type="noConversion"/>
  </si>
  <si>
    <t>100 и ниже</t>
    <phoneticPr fontId="1" type="noConversion"/>
  </si>
  <si>
    <t>330/cbm</t>
    <phoneticPr fontId="1" type="noConversion"/>
  </si>
  <si>
    <t>310/cbm</t>
    <phoneticPr fontId="1" type="noConversion"/>
  </si>
  <si>
    <r>
      <t>Авиадоставка 8-12 дней</t>
    </r>
    <r>
      <rPr>
        <b/>
        <sz val="11"/>
        <color theme="1"/>
        <rFont val="宋体"/>
        <family val="3"/>
        <charset val="134"/>
      </rPr>
      <t/>
    </r>
  </si>
  <si>
    <r>
      <t>Быстрая автодоставка 13-15 дней</t>
    </r>
    <r>
      <rPr>
        <b/>
        <sz val="11"/>
        <rFont val="宋体"/>
        <family val="3"/>
        <charset val="134"/>
      </rPr>
      <t/>
    </r>
  </si>
  <si>
    <t>Авиадоставка 8-12 дней</t>
  </si>
  <si>
    <t>Плотность(кг\куб)</t>
  </si>
  <si>
    <t>Быстрая автодоставка 13-15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</si>
</sst>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27"/>
  <sheetViews>
    <sheetView tabSelected="1" workbookViewId="0">
      <selection activeCell="B6" sqref="B6"/>
    </sheetView>
  </sheetViews>
  <sheetFormatPr defaultRowHeight="15"/>
  <cols>
    <col min="1" max="1" width="8.28515625" customWidth="1"/>
    <col min="2" max="2" width="19.85546875" bestFit="1" customWidth="1"/>
    <col min="3" max="3" width="26.28515625" customWidth="1"/>
    <col min="4" max="4" width="23.28515625" bestFit="1" customWidth="1"/>
    <col min="5" max="5" width="27.7109375" customWidth="1"/>
    <col min="6" max="6" width="19.5703125" customWidth="1"/>
    <col min="7" max="7" width="25.5703125" bestFit="1" customWidth="1"/>
    <col min="8" max="8" width="34.42578125" customWidth="1"/>
  </cols>
  <sheetData>
    <row r="2" spans="1:8" ht="15" customHeight="1">
      <c r="A2" s="4" t="s">
        <v>0</v>
      </c>
      <c r="B2" s="4" t="s">
        <v>1</v>
      </c>
      <c r="C2" s="4" t="s">
        <v>2</v>
      </c>
      <c r="D2" s="7" t="s">
        <v>23</v>
      </c>
      <c r="E2" s="8"/>
      <c r="F2" s="8"/>
      <c r="G2" s="9"/>
    </row>
    <row r="3" spans="1:8" ht="45">
      <c r="A3" s="4"/>
      <c r="B3" s="4"/>
      <c r="C3" s="4"/>
      <c r="D3" s="3" t="s">
        <v>31</v>
      </c>
      <c r="E3" s="3" t="s">
        <v>29</v>
      </c>
      <c r="F3" s="3" t="s">
        <v>54</v>
      </c>
      <c r="G3" s="6" t="s">
        <v>52</v>
      </c>
    </row>
    <row r="4" spans="1:8" ht="15.75">
      <c r="A4" s="2">
        <v>333</v>
      </c>
      <c r="B4" s="2">
        <v>1</v>
      </c>
      <c r="C4" s="2">
        <f>A4/B4</f>
        <v>333</v>
      </c>
      <c r="D4" s="18">
        <f t="array" ref="D4">LOOKUP(-C4,IFERROR(-LEFT(B9:B25,FIND(" ",SUBSTITUTE(B9:B25,"-"," "))-1),-9^9)+9^-9,C10:C26)</f>
        <v>1.1000000000000001</v>
      </c>
      <c r="E4" s="19">
        <f>LOOKUP(-C4,IFERROR(-LEFT(D9:D25,FIND(" ",SUBSTITUTE(D9:D25,"-"," "))-1),-9^9)+9^-9,E10:E26)</f>
        <v>0.85</v>
      </c>
      <c r="F4" s="19">
        <f>LOOKUP(-C4,IFERROR(-LEFT(F9:F24,FIND(" ",SUBSTITUTE(F9:F24,"-"," "))-1),-9^9)+9^-9,G10:G24)</f>
        <v>1.9</v>
      </c>
      <c r="G4" s="20">
        <f>LOOKUP(-C4,IFERROR(-LEFT(F9:F24,FIND(" ",SUBSTITUTE(F9:F24,"-"," "))-1),-9^9)+9^-9,H10:H24)</f>
        <v>2.2000000000000002</v>
      </c>
    </row>
    <row r="9" spans="1:8" ht="28.5">
      <c r="A9" s="1" t="s">
        <v>3</v>
      </c>
      <c r="B9" s="1" t="s">
        <v>4</v>
      </c>
      <c r="C9" s="5" t="s">
        <v>32</v>
      </c>
      <c r="D9" s="1" t="s">
        <v>24</v>
      </c>
      <c r="E9" s="1" t="s">
        <v>30</v>
      </c>
      <c r="F9" s="10" t="s">
        <v>53</v>
      </c>
      <c r="G9" s="11" t="s">
        <v>51</v>
      </c>
      <c r="H9" s="1" t="s">
        <v>50</v>
      </c>
    </row>
    <row r="10" spans="1:8">
      <c r="A10" s="1">
        <v>1</v>
      </c>
      <c r="B10" s="1" t="s">
        <v>5</v>
      </c>
      <c r="C10" s="5">
        <v>0.7</v>
      </c>
      <c r="D10" s="1" t="s">
        <v>25</v>
      </c>
      <c r="E10" s="1">
        <v>0.85</v>
      </c>
      <c r="F10" s="12" t="s">
        <v>33</v>
      </c>
      <c r="G10" s="13">
        <v>1.9</v>
      </c>
      <c r="H10" s="13">
        <v>2.2000000000000002</v>
      </c>
    </row>
    <row r="11" spans="1:8">
      <c r="A11" s="1">
        <v>2</v>
      </c>
      <c r="B11" s="1" t="s">
        <v>6</v>
      </c>
      <c r="C11" s="5">
        <v>0.75</v>
      </c>
      <c r="D11" s="1" t="s">
        <v>6</v>
      </c>
      <c r="E11" s="1">
        <v>0.9</v>
      </c>
      <c r="F11" s="14" t="s">
        <v>34</v>
      </c>
      <c r="G11" s="1">
        <v>1.95</v>
      </c>
      <c r="H11" s="13">
        <v>2.25</v>
      </c>
    </row>
    <row r="12" spans="1:8">
      <c r="A12" s="1">
        <v>3</v>
      </c>
      <c r="B12" s="1" t="s">
        <v>7</v>
      </c>
      <c r="C12" s="5">
        <v>0.85</v>
      </c>
      <c r="D12" s="1" t="s">
        <v>7</v>
      </c>
      <c r="E12" s="1">
        <v>0.95</v>
      </c>
      <c r="F12" s="14" t="s">
        <v>35</v>
      </c>
      <c r="G12" s="1">
        <v>2</v>
      </c>
      <c r="H12" s="13">
        <v>2.2999999999999998</v>
      </c>
    </row>
    <row r="13" spans="1:8">
      <c r="A13" s="1">
        <v>4</v>
      </c>
      <c r="B13" s="1" t="s">
        <v>8</v>
      </c>
      <c r="C13" s="5">
        <v>0.9</v>
      </c>
      <c r="D13" s="1" t="s">
        <v>8</v>
      </c>
      <c r="E13" s="1">
        <v>1</v>
      </c>
      <c r="F13" s="14" t="s">
        <v>36</v>
      </c>
      <c r="G13" s="1">
        <v>2.0499999999999998</v>
      </c>
      <c r="H13" s="13">
        <v>2.35</v>
      </c>
    </row>
    <row r="14" spans="1:8">
      <c r="A14" s="1">
        <v>5</v>
      </c>
      <c r="B14" s="1" t="s">
        <v>9</v>
      </c>
      <c r="C14" s="5">
        <v>0.95</v>
      </c>
      <c r="D14" s="1" t="s">
        <v>9</v>
      </c>
      <c r="E14" s="1">
        <v>1.05</v>
      </c>
      <c r="F14" s="14" t="s">
        <v>37</v>
      </c>
      <c r="G14" s="1">
        <v>2.1</v>
      </c>
      <c r="H14" s="13">
        <v>2.4</v>
      </c>
    </row>
    <row r="15" spans="1:8">
      <c r="A15" s="1">
        <v>6</v>
      </c>
      <c r="B15" s="1" t="s">
        <v>10</v>
      </c>
      <c r="C15" s="5">
        <v>1</v>
      </c>
      <c r="D15" s="1" t="s">
        <v>10</v>
      </c>
      <c r="E15" s="1">
        <v>1.1000000000000001</v>
      </c>
      <c r="F15" s="14" t="s">
        <v>38</v>
      </c>
      <c r="G15" s="1">
        <v>2.15</v>
      </c>
      <c r="H15" s="13">
        <v>2.4500000000000002</v>
      </c>
    </row>
    <row r="16" spans="1:8">
      <c r="A16" s="1">
        <v>7</v>
      </c>
      <c r="B16" s="1" t="s">
        <v>11</v>
      </c>
      <c r="C16" s="5">
        <v>1.05</v>
      </c>
      <c r="D16" s="1" t="s">
        <v>11</v>
      </c>
      <c r="E16" s="1">
        <v>1.1499999999999999</v>
      </c>
      <c r="F16" s="14" t="s">
        <v>39</v>
      </c>
      <c r="G16" s="13">
        <v>2.2000000000000002</v>
      </c>
      <c r="H16" s="13">
        <v>2.5</v>
      </c>
    </row>
    <row r="17" spans="1:8">
      <c r="A17" s="1">
        <v>9</v>
      </c>
      <c r="B17" s="1" t="s">
        <v>12</v>
      </c>
      <c r="C17" s="5">
        <v>1.1000000000000001</v>
      </c>
      <c r="D17" s="1" t="s">
        <v>26</v>
      </c>
      <c r="E17" s="1">
        <v>1.2</v>
      </c>
      <c r="F17" s="14" t="s">
        <v>40</v>
      </c>
      <c r="G17" s="13">
        <v>2.25</v>
      </c>
      <c r="H17" s="13">
        <v>2.5499999999999998</v>
      </c>
    </row>
    <row r="18" spans="1:8">
      <c r="A18" s="1">
        <v>10</v>
      </c>
      <c r="B18" s="1" t="s">
        <v>13</v>
      </c>
      <c r="C18" s="5">
        <v>1.1499999999999999</v>
      </c>
      <c r="D18" s="1" t="s">
        <v>27</v>
      </c>
      <c r="E18" s="1">
        <v>1.25</v>
      </c>
      <c r="F18" s="14" t="s">
        <v>41</v>
      </c>
      <c r="G18" s="13">
        <v>2.2999999999999998</v>
      </c>
      <c r="H18" s="13">
        <v>2.6</v>
      </c>
    </row>
    <row r="19" spans="1:8">
      <c r="A19" s="1">
        <v>11</v>
      </c>
      <c r="B19" s="1" t="s">
        <v>14</v>
      </c>
      <c r="C19" s="5">
        <v>1.2</v>
      </c>
      <c r="D19" s="1" t="s">
        <v>13</v>
      </c>
      <c r="E19" s="1">
        <v>1.3</v>
      </c>
      <c r="F19" s="14" t="s">
        <v>42</v>
      </c>
      <c r="G19" s="13">
        <v>2.4</v>
      </c>
      <c r="H19" s="13">
        <v>2.7</v>
      </c>
    </row>
    <row r="20" spans="1:8">
      <c r="A20" s="1">
        <v>12</v>
      </c>
      <c r="B20" s="1" t="s">
        <v>15</v>
      </c>
      <c r="C20" s="5">
        <v>1.25</v>
      </c>
      <c r="D20" s="1" t="s">
        <v>14</v>
      </c>
      <c r="E20" s="1">
        <v>1.35</v>
      </c>
      <c r="F20" s="14" t="s">
        <v>43</v>
      </c>
      <c r="G20" s="13">
        <v>2.5</v>
      </c>
      <c r="H20" s="13">
        <v>2.8</v>
      </c>
    </row>
    <row r="21" spans="1:8">
      <c r="A21" s="1">
        <v>13</v>
      </c>
      <c r="B21" s="1" t="s">
        <v>16</v>
      </c>
      <c r="C21" s="5">
        <v>1.35</v>
      </c>
      <c r="D21" s="1" t="s">
        <v>15</v>
      </c>
      <c r="E21" s="1">
        <v>1.4</v>
      </c>
      <c r="F21" s="14" t="s">
        <v>44</v>
      </c>
      <c r="G21" s="13">
        <v>2.6</v>
      </c>
      <c r="H21" s="13">
        <v>2.9</v>
      </c>
    </row>
    <row r="22" spans="1:8">
      <c r="A22" s="1">
        <v>14</v>
      </c>
      <c r="B22" s="1" t="s">
        <v>17</v>
      </c>
      <c r="C22" s="5">
        <v>1.45</v>
      </c>
      <c r="D22" s="1" t="s">
        <v>16</v>
      </c>
      <c r="E22" s="1">
        <v>1.45</v>
      </c>
      <c r="F22" s="14" t="s">
        <v>45</v>
      </c>
      <c r="G22" s="13">
        <v>2.7</v>
      </c>
      <c r="H22" s="13">
        <v>3</v>
      </c>
    </row>
    <row r="23" spans="1:8">
      <c r="A23" s="1">
        <v>15</v>
      </c>
      <c r="B23" s="1" t="s">
        <v>18</v>
      </c>
      <c r="C23" s="5">
        <v>1.5</v>
      </c>
      <c r="D23" s="1" t="s">
        <v>17</v>
      </c>
      <c r="E23" s="1">
        <v>1.5</v>
      </c>
      <c r="F23" s="15" t="s">
        <v>46</v>
      </c>
      <c r="G23" s="13">
        <v>2.8</v>
      </c>
      <c r="H23" s="13">
        <v>3.1</v>
      </c>
    </row>
    <row r="24" spans="1:8">
      <c r="A24" s="1">
        <v>16</v>
      </c>
      <c r="B24" s="1" t="s">
        <v>19</v>
      </c>
      <c r="C24" s="5">
        <v>1.6</v>
      </c>
      <c r="D24" s="1" t="s">
        <v>18</v>
      </c>
      <c r="E24" s="1">
        <v>1.6</v>
      </c>
      <c r="F24" s="16" t="s">
        <v>47</v>
      </c>
      <c r="G24" s="13" t="s">
        <v>49</v>
      </c>
      <c r="H24" s="17" t="s">
        <v>48</v>
      </c>
    </row>
    <row r="25" spans="1:8">
      <c r="A25" s="1">
        <v>17</v>
      </c>
      <c r="B25" s="1" t="s">
        <v>20</v>
      </c>
      <c r="C25" s="5">
        <v>1.7</v>
      </c>
      <c r="D25" s="1" t="s">
        <v>19</v>
      </c>
      <c r="E25" s="1">
        <v>1.7</v>
      </c>
    </row>
    <row r="26" spans="1:8">
      <c r="A26" s="1">
        <v>18</v>
      </c>
      <c r="B26" s="1" t="s">
        <v>21</v>
      </c>
      <c r="C26" s="5" t="s">
        <v>22</v>
      </c>
      <c r="D26" s="1" t="s">
        <v>20</v>
      </c>
      <c r="E26" s="1">
        <v>1.8</v>
      </c>
    </row>
    <row r="27" spans="1:8">
      <c r="D27" s="1" t="s">
        <v>21</v>
      </c>
      <c r="E27" s="1" t="s">
        <v>28</v>
      </c>
    </row>
  </sheetData>
  <mergeCells count="4">
    <mergeCell ref="A2:A3"/>
    <mergeCell ref="B2:B3"/>
    <mergeCell ref="C2:C3"/>
    <mergeCell ref="D2:G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2019-05-09T12:25:21Z</dcterms:modified>
</cp:coreProperties>
</file>