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WORLD OF TANKS\"/>
    </mc:Choice>
  </mc:AlternateContent>
  <bookViews>
    <workbookView xWindow="120" yWindow="45" windowWidth="15135" windowHeight="8130"/>
  </bookViews>
  <sheets>
    <sheet name="Бондаренко А.Н." sheetId="2" r:id="rId1"/>
    <sheet name="Сводный отчет" sheetId="7" r:id="rId2"/>
    <sheet name="Лист1" sheetId="4" r:id="rId3"/>
  </sheets>
  <definedNames>
    <definedName name="Объем">Лист1!$B$1:$B$233</definedName>
    <definedName name="Перечень">Лист1!$A$1:$A$233</definedName>
    <definedName name="Стоимость">Лист1!$C$1:$C$233</definedName>
  </definedNames>
  <calcPr calcId="162913"/>
</workbook>
</file>

<file path=xl/calcChain.xml><?xml version="1.0" encoding="utf-8"?>
<calcChain xmlns="http://schemas.openxmlformats.org/spreadsheetml/2006/main">
  <c r="I9" i="2" l="1"/>
  <c r="G30" i="2" l="1"/>
  <c r="G29" i="2"/>
  <c r="G28" i="2"/>
  <c r="G27" i="2"/>
  <c r="G26" i="2"/>
  <c r="G25" i="2"/>
  <c r="G24" i="2"/>
  <c r="G23" i="2"/>
  <c r="G22" i="2"/>
  <c r="H30" i="2"/>
  <c r="H29" i="2"/>
  <c r="H28" i="2"/>
  <c r="H27" i="2"/>
  <c r="H26" i="2"/>
  <c r="H25" i="2"/>
  <c r="H24" i="2"/>
  <c r="H23" i="2"/>
  <c r="H22" i="2"/>
  <c r="I30" i="2"/>
  <c r="I29" i="2"/>
  <c r="I28" i="2"/>
  <c r="I27" i="2"/>
  <c r="I26" i="2"/>
  <c r="I25" i="2"/>
  <c r="I24" i="2"/>
  <c r="I23" i="2"/>
  <c r="I22" i="2"/>
  <c r="I21" i="2"/>
  <c r="H21" i="2"/>
  <c r="G21" i="2"/>
  <c r="H10" i="2" l="1"/>
  <c r="K31" i="2"/>
  <c r="I12" i="2"/>
  <c r="I17" i="2"/>
  <c r="I16" i="2"/>
  <c r="I15" i="2"/>
  <c r="I14" i="2"/>
  <c r="I13" i="2"/>
  <c r="I11" i="2"/>
  <c r="I10" i="2"/>
  <c r="H17" i="2"/>
  <c r="H16" i="2"/>
  <c r="H15" i="2"/>
  <c r="H14" i="2"/>
  <c r="H13" i="2"/>
  <c r="H12" i="2"/>
  <c r="H11" i="2"/>
  <c r="H9" i="2"/>
  <c r="G17" i="2"/>
  <c r="G16" i="2"/>
  <c r="G15" i="2"/>
  <c r="G14" i="2"/>
  <c r="G13" i="2"/>
  <c r="G12" i="2"/>
  <c r="G11" i="2"/>
  <c r="G10" i="2"/>
  <c r="G9" i="2"/>
  <c r="K18" i="2" l="1"/>
  <c r="L17" i="2"/>
  <c r="L16" i="2"/>
  <c r="L15" i="2"/>
  <c r="L14" i="2"/>
  <c r="L13" i="2"/>
  <c r="L12" i="2"/>
  <c r="L11" i="2"/>
  <c r="L10" i="2"/>
  <c r="L9" i="2"/>
  <c r="K32" i="2" l="1"/>
  <c r="L30" i="2"/>
  <c r="L29" i="2"/>
  <c r="L28" i="2"/>
  <c r="L27" i="2"/>
  <c r="L26" i="2"/>
  <c r="L25" i="2"/>
  <c r="L24" i="2"/>
  <c r="L23" i="2"/>
  <c r="L22" i="2"/>
  <c r="L21" i="2" l="1"/>
  <c r="L31" i="2" s="1"/>
  <c r="L18" i="2" l="1"/>
  <c r="L32" i="2" s="1"/>
</calcChain>
</file>

<file path=xl/sharedStrings.xml><?xml version="1.0" encoding="utf-8"?>
<sst xmlns="http://schemas.openxmlformats.org/spreadsheetml/2006/main" count="874" uniqueCount="414">
  <si>
    <t>№ п/п</t>
  </si>
  <si>
    <t>Количество услуг в месяц</t>
  </si>
  <si>
    <t>Дополнительные социальные услуги</t>
  </si>
  <si>
    <t>подпись</t>
  </si>
  <si>
    <t>Стоимость одной услуги,       руб.</t>
  </si>
  <si>
    <t>Итого:</t>
  </si>
  <si>
    <t>Перечень фактически выполненных социальных услуг с расчетом стоимости</t>
  </si>
  <si>
    <t>Сумма к оплате</t>
  </si>
  <si>
    <t>подпись клиента</t>
  </si>
  <si>
    <t>Всего:</t>
  </si>
  <si>
    <t>Стоимость за единицу измерения,      руб.</t>
  </si>
  <si>
    <t>подпись соц.работника</t>
  </si>
  <si>
    <t>Помощь в приготовлении пищи</t>
  </si>
  <si>
    <t>Приготовление пищи</t>
  </si>
  <si>
    <t>Разогрев и подача пищи</t>
  </si>
  <si>
    <t>Покупка и доставка на дом промышленных товаров</t>
  </si>
  <si>
    <t>Доставка воды</t>
  </si>
  <si>
    <t>Содействие в обеспечении топливом</t>
  </si>
  <si>
    <t>Содействие в посещении культурных мероприятий</t>
  </si>
  <si>
    <t>Содействие в своевременном приеме лекарств. препаратов</t>
  </si>
  <si>
    <t>Содействие в проведении медико-социальной экспертизы</t>
  </si>
  <si>
    <t>Вызов врача на дом</t>
  </si>
  <si>
    <t>Помощь в оформлении документов</t>
  </si>
  <si>
    <t>Содействие в получении мер социальной поддержки</t>
  </si>
  <si>
    <t>Оказание помощи по вопросам пенсионного обеспечения</t>
  </si>
  <si>
    <t xml:space="preserve">Сдача вещей в стирку, химчистку, ремонт </t>
  </si>
  <si>
    <t>дополнительные социальные услуги</t>
  </si>
  <si>
    <t>Колка дров</t>
  </si>
  <si>
    <t>Колка угля, в  том числе, смерзшегося</t>
  </si>
  <si>
    <t>Распиловка дров</t>
  </si>
  <si>
    <t>Переноска дров</t>
  </si>
  <si>
    <t>Укладка дров в поленницу</t>
  </si>
  <si>
    <t>Обработка головы при педикулезе</t>
  </si>
  <si>
    <t>Бритье электробритвой</t>
  </si>
  <si>
    <t>Бритье станком</t>
  </si>
  <si>
    <t>Гигиеническая стрижка ногтей на руках</t>
  </si>
  <si>
    <t>Гигиеническая стрижка ногтей на ногах</t>
  </si>
  <si>
    <t>Подготовка к приему ванны</t>
  </si>
  <si>
    <t>Подготовка к приему бани</t>
  </si>
  <si>
    <t>Купание в ванне</t>
  </si>
  <si>
    <t>Купание в бане</t>
  </si>
  <si>
    <t>Стирка белья в благоустроенном секторе: вручную</t>
  </si>
  <si>
    <t xml:space="preserve">Стирка белья без коммунальных удобств: вручную </t>
  </si>
  <si>
    <t>Развешивание постиранного белья</t>
  </si>
  <si>
    <t>Навешивание или снятие штор</t>
  </si>
  <si>
    <t>Глажение белья</t>
  </si>
  <si>
    <t>Мелкий ремонт белья</t>
  </si>
  <si>
    <t>Мытье посуды в: неблагоустроенном секторе</t>
  </si>
  <si>
    <t>Мытье посуды в: благоустроенном секторе</t>
  </si>
  <si>
    <t>Мытье панелей, дверей</t>
  </si>
  <si>
    <t>Чистка раковины</t>
  </si>
  <si>
    <t>Чистка ванны</t>
  </si>
  <si>
    <t>Чистка унитаза</t>
  </si>
  <si>
    <t>Чистка электрической или газовой печи</t>
  </si>
  <si>
    <t>Мытье холодильника</t>
  </si>
  <si>
    <t>Мытье окон</t>
  </si>
  <si>
    <t>Утепление рам к зиме</t>
  </si>
  <si>
    <t>Очистка рам, дверей от бумаги</t>
  </si>
  <si>
    <t>Мытье отопительной батареи</t>
  </si>
  <si>
    <t>Мытье зеркал, стекол в мебели</t>
  </si>
  <si>
    <t>Мытье, чистка люстр, бра и т.д.</t>
  </si>
  <si>
    <t>Чистка ковра, полового покрытия: Пылесосом</t>
  </si>
  <si>
    <t>Чистка ковра, полового покрытия:  Веником</t>
  </si>
  <si>
    <t>Выбивка половиков от пыли на улице</t>
  </si>
  <si>
    <t>Борьба с домашними насекомыми</t>
  </si>
  <si>
    <t>Мытье полов после ремонта</t>
  </si>
  <si>
    <t>Обработка огорода: вскапывание</t>
  </si>
  <si>
    <t>Спуск, подъем  овощей и заготовок: из погреба в доме</t>
  </si>
  <si>
    <t>Спуск, подъем  овощей и заготовок: из погреба на улице</t>
  </si>
  <si>
    <t>Постановка банок</t>
  </si>
  <si>
    <t>Постановка горчичников</t>
  </si>
  <si>
    <t>Втирание мази</t>
  </si>
  <si>
    <t>Перевязка на дому</t>
  </si>
  <si>
    <t>Закапывание капель</t>
  </si>
  <si>
    <t>Засолка овощей, включающая в себя: мытье тары</t>
  </si>
  <si>
    <t>Влажная  очистка  мебели от пыли</t>
  </si>
  <si>
    <t>Вынос золы</t>
  </si>
  <si>
    <t>Вынос мусора</t>
  </si>
  <si>
    <t>Вынос судна и его санобработка</t>
  </si>
  <si>
    <t>Мытье головы</t>
  </si>
  <si>
    <t>Доставка  угля</t>
  </si>
  <si>
    <t>Доставка дров</t>
  </si>
  <si>
    <t>Доставка средств реабилитации, изделий медицинского назначения, средств ухода</t>
  </si>
  <si>
    <t>Измерение  температуры  тела</t>
  </si>
  <si>
    <t>Измерение артериального давления</t>
  </si>
  <si>
    <t>Мытье лица</t>
  </si>
  <si>
    <t>Мытье ног</t>
  </si>
  <si>
    <t>Мытье рук</t>
  </si>
  <si>
    <t>Очистка  от пыли полов, стен, мебели пылесосом (веником)</t>
  </si>
  <si>
    <t>Очистка топки от золы</t>
  </si>
  <si>
    <t>Помощь в пользовании туалетом, судном</t>
  </si>
  <si>
    <t>Растопка печи</t>
  </si>
  <si>
    <t>Содействие в получении путевки на санаторно-курортное лечение</t>
  </si>
  <si>
    <t xml:space="preserve">Содействие в госпитализации  и сопровождение на госпитализацию </t>
  </si>
  <si>
    <t>Содействие в обеспечении лекарственными препаратами по заключению врачей</t>
  </si>
  <si>
    <t>Сортировка и складирование угля  в ведро</t>
  </si>
  <si>
    <t>Стирка белья в благоустроенном секторе: машинная (в стиральной машине активаторного типа)</t>
  </si>
  <si>
    <t>Стирка белья в благоустроенном секторе: машинная с отжимом</t>
  </si>
  <si>
    <t>Стирка белья в благоустроенном секторе: автоматическая</t>
  </si>
  <si>
    <t>Стирка белья без коммунальных удобств: машинная (в стиральной машине активаторного типа)</t>
  </si>
  <si>
    <t>Стирка белья без коммунальных удобств: машинная с отжимом</t>
  </si>
  <si>
    <t>Стирка белья без коммунальных удобств: автоматическая</t>
  </si>
  <si>
    <t xml:space="preserve">Мытье полов </t>
  </si>
  <si>
    <t>Формирование гряд, заделка семян</t>
  </si>
  <si>
    <t>Прополка огорода с частичным рыхлением вручную</t>
  </si>
  <si>
    <t>Полив огорода</t>
  </si>
  <si>
    <t>Уборка урожая</t>
  </si>
  <si>
    <t>Откидывание снега от стен жилого дома в весенний  период</t>
  </si>
  <si>
    <t>Просеивание угля</t>
  </si>
  <si>
    <t>Колка дров на лучину</t>
  </si>
  <si>
    <t>Заливка воды в расширитель (в доме)</t>
  </si>
  <si>
    <t>Закрывание и (или) открывание отдушин</t>
  </si>
  <si>
    <t>Вставление и (или) выставление рам</t>
  </si>
  <si>
    <t>Чистка дымоходов, колодцев (в доме)</t>
  </si>
  <si>
    <t>Замена электроламп</t>
  </si>
  <si>
    <t>Настройка сотового телефона</t>
  </si>
  <si>
    <t>Обучение работе на бытовых электроприборах</t>
  </si>
  <si>
    <t xml:space="preserve">Сопровождение в общественную баню </t>
  </si>
  <si>
    <t>Гигиеническая стрижка волос</t>
  </si>
  <si>
    <t>Расчесывание волос</t>
  </si>
  <si>
    <t>Уход за комнатными растениями</t>
  </si>
  <si>
    <t>Снятие постиранного белья</t>
  </si>
  <si>
    <t>Расстилание, застилание кровати</t>
  </si>
  <si>
    <t>Снятие и (или) навешивание ковров</t>
  </si>
  <si>
    <t xml:space="preserve">Снятие и (или) расстилание полового покрытия </t>
  </si>
  <si>
    <t>Выбивка ковров, ковровых дорожек на улице</t>
  </si>
  <si>
    <t>Вынос мебели  (малогабаритной)</t>
  </si>
  <si>
    <t>Расстановка мебели (малогабаритной)</t>
  </si>
  <si>
    <t>Стирка паласов</t>
  </si>
  <si>
    <t>Мытьё потолков</t>
  </si>
  <si>
    <t>Очистка пылесоса</t>
  </si>
  <si>
    <t>Просушка и (или) выбивка подушки, одеяла, пледа</t>
  </si>
  <si>
    <t>Просушка и (или) выбивка матраса</t>
  </si>
  <si>
    <t>Перебирание вещей в шкафах</t>
  </si>
  <si>
    <t>Сухая уборка придомовых построек</t>
  </si>
  <si>
    <t>Мытье полов в придомовых постройках</t>
  </si>
  <si>
    <t xml:space="preserve">Вынос грязной воды </t>
  </si>
  <si>
    <t>Вычерпывание воды из подполья (погреба)</t>
  </si>
  <si>
    <t>Очистка подполья (погреба)</t>
  </si>
  <si>
    <t xml:space="preserve">Выкапывание сорняков </t>
  </si>
  <si>
    <t>Сортировка картофеля</t>
  </si>
  <si>
    <t xml:space="preserve">Посадка картофеля  </t>
  </si>
  <si>
    <t>Прополка картофеля вручную</t>
  </si>
  <si>
    <t xml:space="preserve">Прополка картофеля тяпкой </t>
  </si>
  <si>
    <t xml:space="preserve">Окучивание картофеля </t>
  </si>
  <si>
    <t xml:space="preserve">Копка картофеля </t>
  </si>
  <si>
    <t xml:space="preserve">Подкапывание картофеля </t>
  </si>
  <si>
    <t>Сбор колорадского жука</t>
  </si>
  <si>
    <t xml:space="preserve">Формирование навозной гряды под парник </t>
  </si>
  <si>
    <t>Накрытие парников укрывным материалом</t>
  </si>
  <si>
    <t>Разноска гряд из-под парника</t>
  </si>
  <si>
    <t>Доставка земли в рассадник</t>
  </si>
  <si>
    <t>Высадка рассады</t>
  </si>
  <si>
    <t xml:space="preserve">Подвязывание и (или) пасынкование кустовых культур </t>
  </si>
  <si>
    <t xml:space="preserve">Сбор ягод </t>
  </si>
  <si>
    <t xml:space="preserve">Доставка овощей от частного лица </t>
  </si>
  <si>
    <t>Покраска отопительных батарей</t>
  </si>
  <si>
    <t>Подготовка овощей</t>
  </si>
  <si>
    <t>Чистка овощей</t>
  </si>
  <si>
    <t>Шинковка овощей</t>
  </si>
  <si>
    <t>Раскладка овощей в тару</t>
  </si>
  <si>
    <t>Заливка овощей</t>
  </si>
  <si>
    <t>Варка овощей, ягод</t>
  </si>
  <si>
    <t>Наклеивание или снятие пластырей</t>
  </si>
  <si>
    <t>Перечень  социальных услуг</t>
  </si>
  <si>
    <t>Оплата жилищно-коммунальных услуг и услуг связи</t>
  </si>
  <si>
    <t>социальным работником</t>
  </si>
  <si>
    <t xml:space="preserve">Покупка и доставка продуктов питания </t>
  </si>
  <si>
    <t>Отправка почтовой корреспонденции</t>
  </si>
  <si>
    <t>Кормление ослабленных получателей услуг</t>
  </si>
  <si>
    <t>Организация помощи в проведении ремонта жилых помещений</t>
  </si>
  <si>
    <t>Смена постельного и (или) нательного белья</t>
  </si>
  <si>
    <t>Содействие в организации ритуальных услуг</t>
  </si>
  <si>
    <t>Организация проведения меропр. по использ. труд. возможн.</t>
  </si>
  <si>
    <t>Складирование угля лопатой</t>
  </si>
  <si>
    <t>Складирование угля ведрами</t>
  </si>
  <si>
    <t>Уборка снега с прохожей части</t>
  </si>
  <si>
    <t>Побелка печи</t>
  </si>
  <si>
    <t>Побелка стен</t>
  </si>
  <si>
    <t>Побелка потолка</t>
  </si>
  <si>
    <t>Покраска стен</t>
  </si>
  <si>
    <t>Покраска пола</t>
  </si>
  <si>
    <t>Покраска потолка</t>
  </si>
  <si>
    <t>Покраска оконных блоков</t>
  </si>
  <si>
    <t>Покраска дверей</t>
  </si>
  <si>
    <t>Оклеивание стен обоями</t>
  </si>
  <si>
    <t>Уборка мусора, сухой травы</t>
  </si>
  <si>
    <t>Корчевание кустарников</t>
  </si>
  <si>
    <t>Окрашивание изгороди известью</t>
  </si>
  <si>
    <t>Частичный ремонт изгороди</t>
  </si>
  <si>
    <t>Скашивание травы и уборка скошенной травы</t>
  </si>
  <si>
    <t>Частичный ремонт хозяйственный построек</t>
  </si>
  <si>
    <t>Мытье гардины (карниза)</t>
  </si>
  <si>
    <t>Чистка духового шкафа электр. (газовой) плиты</t>
  </si>
  <si>
    <t>Уборка устойчивых загрязнений с влагостойких стен</t>
  </si>
  <si>
    <t>Мытье микроволновой печи</t>
  </si>
  <si>
    <t>Мытье балкона (лоджии)</t>
  </si>
  <si>
    <t>Чистка душевой кабины</t>
  </si>
  <si>
    <t>Мытье подъезда</t>
  </si>
  <si>
    <t>Уборка подсобных помещений( баня, сарай)</t>
  </si>
  <si>
    <t>Топка бани</t>
  </si>
  <si>
    <t>Снятие и установка москитной сетки</t>
  </si>
  <si>
    <t>Мытье москитной сетки</t>
  </si>
  <si>
    <t>Разбор хозпостроек</t>
  </si>
  <si>
    <t>Установка столбов для изгороди</t>
  </si>
  <si>
    <t>Установка летнего водопровода</t>
  </si>
  <si>
    <t>Полив огорода из шланга</t>
  </si>
  <si>
    <t>Частичный (мелкий) ремонт дверей, мебели</t>
  </si>
  <si>
    <t>Ремонт сельхозинвентаря</t>
  </si>
  <si>
    <t>Перенос урожая</t>
  </si>
  <si>
    <t>Посадка кустарников</t>
  </si>
  <si>
    <t>Покупка кормов для животного (птицы)</t>
  </si>
  <si>
    <t>Мытье миски, лотка, клетки животного (птицы)</t>
  </si>
  <si>
    <t>Выгул животного</t>
  </si>
  <si>
    <t>Замена электроламп, элементов питания в быт. приборах</t>
  </si>
  <si>
    <t>Ожидание экстренных служб у получателя услуг</t>
  </si>
  <si>
    <t>Сопровождение на рынок, предприятия торговли и в др. учр.</t>
  </si>
  <si>
    <t>Сопровождение на транспорте  скорой мед. помощи</t>
  </si>
  <si>
    <t>Обработка туалетного стула</t>
  </si>
  <si>
    <t>Семейный соц. работник  в вечернее нерабочее время</t>
  </si>
  <si>
    <t>Семейный соц. работник  в выходные и праздничные дни</t>
  </si>
  <si>
    <t>Измерение сахара глюкометром</t>
  </si>
  <si>
    <t>Замена памперса</t>
  </si>
  <si>
    <t>Сопровождение в ЛПУ за пределы  муницип.образования</t>
  </si>
  <si>
    <t>Обработка пролежней</t>
  </si>
  <si>
    <t>Постановка компресса</t>
  </si>
  <si>
    <t>Надевание (снятие) протеза</t>
  </si>
  <si>
    <t>Смена пеленки гигиенической</t>
  </si>
  <si>
    <t>Прогулка с получателем услуг на свежем воздухе</t>
  </si>
  <si>
    <t>Содействие в проведении индивидуальной реабилитации ( беседа)</t>
  </si>
  <si>
    <t>Объем работ</t>
  </si>
  <si>
    <t>Единицы измерения</t>
  </si>
  <si>
    <t>Единица измерения</t>
  </si>
  <si>
    <t>м2</t>
  </si>
  <si>
    <t>мин</t>
  </si>
  <si>
    <t>заказ</t>
  </si>
  <si>
    <t>ведро</t>
  </si>
  <si>
    <t>Доставка воды (более  10 литров)</t>
  </si>
  <si>
    <t>Выполненный объем работ</t>
  </si>
  <si>
    <t>уборка</t>
  </si>
  <si>
    <t>шт</t>
  </si>
  <si>
    <t xml:space="preserve">Доставка горячих обедов </t>
  </si>
  <si>
    <t>заказ(7кг)</t>
  </si>
  <si>
    <t>Осуществление доставки анализов</t>
  </si>
  <si>
    <t>раз</t>
  </si>
  <si>
    <t>Обтирание, обмывание, причесывание получателя</t>
  </si>
  <si>
    <t>Обучение родственников получателей навыкам ухода</t>
  </si>
  <si>
    <t>обучение</t>
  </si>
  <si>
    <t>Содействие в получении квалифицированной психологической помощи</t>
  </si>
  <si>
    <t>Оказание помощи в написании и прочтении писем, SMS</t>
  </si>
  <si>
    <t>Оказание помощи в получении образования  или профессии</t>
  </si>
  <si>
    <t>Оказание помощи в трудоустройстве</t>
  </si>
  <si>
    <t>раз(до 40м)</t>
  </si>
  <si>
    <t>Посещение стационарных медиц. организаций</t>
  </si>
  <si>
    <t xml:space="preserve">Посещение ЛПО без получателя услуг </t>
  </si>
  <si>
    <t>час</t>
  </si>
  <si>
    <t>прогулка</t>
  </si>
  <si>
    <t>сопровожд</t>
  </si>
  <si>
    <t>Содействие в обеспечении книгами, журналами, газетами</t>
  </si>
  <si>
    <t>беседа</t>
  </si>
  <si>
    <t xml:space="preserve">Сопровождение получателя услуг на прием к специалисту </t>
  </si>
  <si>
    <t>кормлен</t>
  </si>
  <si>
    <t>консульт</t>
  </si>
  <si>
    <t>Обучение навыкам самообслуживания, поведения</t>
  </si>
  <si>
    <t>занятие</t>
  </si>
  <si>
    <t>Обучение инв. пользованию средствами ухода техн. ср-вами реабил.</t>
  </si>
  <si>
    <t>м3</t>
  </si>
  <si>
    <t>тонны</t>
  </si>
  <si>
    <t>кг</t>
  </si>
  <si>
    <t>загрузка</t>
  </si>
  <si>
    <t>п.м.</t>
  </si>
  <si>
    <t>сотки</t>
  </si>
  <si>
    <t>сотка</t>
  </si>
  <si>
    <t>литры</t>
  </si>
  <si>
    <t>перевязка</t>
  </si>
  <si>
    <t xml:space="preserve">литр </t>
  </si>
  <si>
    <t>метр</t>
  </si>
  <si>
    <t>куст</t>
  </si>
  <si>
    <t>процед</t>
  </si>
  <si>
    <t>Социальные услуги сверх стандарта</t>
  </si>
  <si>
    <t>Назаровой Еленой Павловной</t>
  </si>
  <si>
    <t>_____________________Назарова Е.П.</t>
  </si>
  <si>
    <t xml:space="preserve">    Проверил: заведующая отделением № 3_____________________Челкова И.М.</t>
  </si>
  <si>
    <t>_________________________Бондаренко А.Н., М.Ф.</t>
  </si>
  <si>
    <r>
      <t xml:space="preserve">ФИО получателя  </t>
    </r>
    <r>
      <rPr>
        <b/>
        <u/>
        <sz val="12"/>
        <color theme="1"/>
        <rFont val="Calibri"/>
        <family val="2"/>
        <charset val="204"/>
        <scheme val="minor"/>
      </rPr>
      <t>Бондаренко Анастасия Никитична, Михаил Федорович</t>
    </r>
  </si>
  <si>
    <t xml:space="preserve">Сводный отчет социального работника                      </t>
  </si>
  <si>
    <t>прогулка с получателем с/у   на свежем воздухе</t>
  </si>
  <si>
    <t>измерение температуры тела</t>
  </si>
  <si>
    <t>Перечень социальных услуг</t>
  </si>
  <si>
    <t>всего</t>
  </si>
  <si>
    <t>измерение АД</t>
  </si>
  <si>
    <t>Покупка и доставка продуктов питания</t>
  </si>
  <si>
    <t>Содействие в своевременном приеме лекарств</t>
  </si>
  <si>
    <t>Доставка горячих обедов из столовой</t>
  </si>
  <si>
    <t>посещение ЛПУ без получателя социальных услуг</t>
  </si>
  <si>
    <t>Покупка и доставка на дом промтоваров</t>
  </si>
  <si>
    <t>Посещение в стационарных учреждениях здравоохранения</t>
  </si>
  <si>
    <t>Содействие в госпитализации и сопровождение на госпитализацию и (или) обратно</t>
  </si>
  <si>
    <t>Отправка за счет средств получателя почтовой корреспонденции</t>
  </si>
  <si>
    <t>Содействие в проведении МСЭ</t>
  </si>
  <si>
    <t>Оказание первой доврачебной помощи</t>
  </si>
  <si>
    <t>Кормление ослабленных получателей соц. Услуг</t>
  </si>
  <si>
    <t>Содействие в проведении индивидуальной реабилитации (беседа)</t>
  </si>
  <si>
    <t>Оплата за счет средств получателя с/у ЖКУ и услуг связи</t>
  </si>
  <si>
    <t>Сдача вещей в стирку, химчистку, ремонт и (или) обратная их доставка</t>
  </si>
  <si>
    <t>Обучение родственников получателей с/у, нуждающихся в постоянном постороннем уходе</t>
  </si>
  <si>
    <t>Оказание помощи в получении образования и профессии</t>
  </si>
  <si>
    <t>сортировка и складирование угля в ведро</t>
  </si>
  <si>
    <t>доставка дров</t>
  </si>
  <si>
    <t>Организация проведения мероприятий по использованию трудовых возможностей</t>
  </si>
  <si>
    <t>доставка угля</t>
  </si>
  <si>
    <t>растопка печи</t>
  </si>
  <si>
    <t>очистка топки от золы</t>
  </si>
  <si>
    <t>вынос золы</t>
  </si>
  <si>
    <t>Доставка воды (10)</t>
  </si>
  <si>
    <t xml:space="preserve"> </t>
  </si>
  <si>
    <t>Организация помощи в проведении ремонта жилого помещения</t>
  </si>
  <si>
    <t>Содействие в получении бесплатной юридической помощи</t>
  </si>
  <si>
    <t>Влажная очистка мебели от пыли</t>
  </si>
  <si>
    <t>Очистка от пыли полов, стен, мебели пылесосом (веником)</t>
  </si>
  <si>
    <t>Оказание  помощи в написании и прочтении писем, SMS-сообщений</t>
  </si>
  <si>
    <t>Обтирание, обмывание, причесывание</t>
  </si>
  <si>
    <t>Обучение навыкам самообслуживания поведения в быту и общественных местах</t>
  </si>
  <si>
    <t>ИТОГО</t>
  </si>
  <si>
    <t>Оплата ЖКУ и услуг связи</t>
  </si>
  <si>
    <t>Чистка электрической или газовой плиты</t>
  </si>
  <si>
    <t>Доставка угля</t>
  </si>
  <si>
    <t>Мытье отпительной батареи</t>
  </si>
  <si>
    <t>Чистка ковра, полового покрытия пылесосом</t>
  </si>
  <si>
    <t>Чистка ковра, полового покрытия веником</t>
  </si>
  <si>
    <t>Колка угля, в том числе, смерзшегося</t>
  </si>
  <si>
    <t>Мытье полов</t>
  </si>
  <si>
    <t>Обработка огорода (не более 2 соток)</t>
  </si>
  <si>
    <t xml:space="preserve"> -вскапывание</t>
  </si>
  <si>
    <t>Скаладирование угля ведрами</t>
  </si>
  <si>
    <t xml:space="preserve"> -формирование гряд,заделка семян</t>
  </si>
  <si>
    <t>Доставка воды (более 10 л)</t>
  </si>
  <si>
    <t xml:space="preserve"> -прополка огорода с част. рыхлением в ручную</t>
  </si>
  <si>
    <t>Обработка головы при педекулезе</t>
  </si>
  <si>
    <t xml:space="preserve"> -полив огорода</t>
  </si>
  <si>
    <t xml:space="preserve"> -уборка урожая</t>
  </si>
  <si>
    <t>Спуск подъем овощей и заготовок:</t>
  </si>
  <si>
    <t xml:space="preserve"> -из погреба в доме</t>
  </si>
  <si>
    <t xml:space="preserve"> -из погреба на улице</t>
  </si>
  <si>
    <t>Стирка белья в благоустроенном секторе:</t>
  </si>
  <si>
    <t xml:space="preserve"> -вручную (при отсутствие иной возможности)</t>
  </si>
  <si>
    <t>Сопровождение клиента в ЛПУ за пределы муниц образования или сопровождение обратно</t>
  </si>
  <si>
    <t xml:space="preserve"> -машинная (в стирал машине активат типа)</t>
  </si>
  <si>
    <t xml:space="preserve"> -машинная с отжимом</t>
  </si>
  <si>
    <t>Дополнительные социально-бытовые</t>
  </si>
  <si>
    <t xml:space="preserve"> -автоматическая</t>
  </si>
  <si>
    <t>Откидывание снега от стен жилого дома в весенний период</t>
  </si>
  <si>
    <t>Стирка белья без коммунальных удобств:</t>
  </si>
  <si>
    <t>Уборка снега прохожей части</t>
  </si>
  <si>
    <t>Мытье посуды в неблагоустроенном секторе</t>
  </si>
  <si>
    <t>Мытье посуды в благоустроенном секторе</t>
  </si>
  <si>
    <t>Сопровождение в общественную баню и (или) обратно</t>
  </si>
  <si>
    <t>Уход за коммнатными растениями</t>
  </si>
  <si>
    <t>Расстилание , застилание кровати</t>
  </si>
  <si>
    <t>Снятие и (или) расстилание полового покрытия</t>
  </si>
  <si>
    <t>Вынос мебели (малогабаритной)</t>
  </si>
  <si>
    <t>Мытье потолков</t>
  </si>
  <si>
    <t>Социально-медицинские услуги</t>
  </si>
  <si>
    <t>Измерение сахара крови глюкометром</t>
  </si>
  <si>
    <t>Вынос грязной воды</t>
  </si>
  <si>
    <t>Социально-бытовые и социально-медицинские услуги</t>
  </si>
  <si>
    <t>Выкапывание сорняков</t>
  </si>
  <si>
    <t>Чистка духового шкафа электрической (газовой) плиты</t>
  </si>
  <si>
    <t>Посадка картофеля</t>
  </si>
  <si>
    <t>Уборка устойчевых загрязнений с влагостойких стен</t>
  </si>
  <si>
    <t>Прополка картофеля в ручную</t>
  </si>
  <si>
    <t>Прополка картофеля тяпкой</t>
  </si>
  <si>
    <t>Окучивание картофеля</t>
  </si>
  <si>
    <t>Копка картофеля</t>
  </si>
  <si>
    <t>Подкапывание картофеля</t>
  </si>
  <si>
    <t>Уборка подсобных помещений: баня, сарай</t>
  </si>
  <si>
    <t>Формирование навозной гряды под парник</t>
  </si>
  <si>
    <t>Подвязывание и (или) пасынкованиекуст культур</t>
  </si>
  <si>
    <t>Сбор ягод</t>
  </si>
  <si>
    <t>Доставка овщей от частного лица</t>
  </si>
  <si>
    <t>Ремонт сельскохозяйственного инвентаря</t>
  </si>
  <si>
    <t>Засолка овощей: мытье тары</t>
  </si>
  <si>
    <t>Перенос 1 ведра урожая</t>
  </si>
  <si>
    <t>подготовка овощей</t>
  </si>
  <si>
    <t>чистка овощей</t>
  </si>
  <si>
    <t>шинковка овошей</t>
  </si>
  <si>
    <t>раскладка овощей в тару</t>
  </si>
  <si>
    <t>заливка овощей</t>
  </si>
  <si>
    <t>Замена электроламп, элементов питания в бытовых приборах</t>
  </si>
  <si>
    <t>варка овощей, ягод</t>
  </si>
  <si>
    <t>Отделочные и ремонтные работы, благоустройство</t>
  </si>
  <si>
    <t>Ожидание экстренных служб у получателя социальных услуг</t>
  </si>
  <si>
    <t>Сопровождение получателя социальных услуг на</t>
  </si>
  <si>
    <t>рынок, предприятия торговли в другие организации и учреждения</t>
  </si>
  <si>
    <t>Сопровождение получаталя услуг на дому, на транспорте скорой помощи</t>
  </si>
  <si>
    <t>Семейный социальный работник</t>
  </si>
  <si>
    <t>итого:</t>
  </si>
  <si>
    <t>всего дополн  услуг:</t>
  </si>
  <si>
    <t>всего услуг:</t>
  </si>
  <si>
    <t>количество посещений получателей в месяц</t>
  </si>
  <si>
    <t>Услуги по реализации программ (указать фамилии клиентов):</t>
  </si>
  <si>
    <r>
      <t>"Школа безопасности для пожилых людей"-</t>
    </r>
    <r>
      <rPr>
        <u/>
        <sz val="10"/>
        <color theme="1"/>
        <rFont val="Calibri"/>
        <family val="2"/>
        <charset val="204"/>
        <scheme val="minor"/>
      </rPr>
      <t xml:space="preserve">         </t>
    </r>
    <r>
      <rPr>
        <sz val="10"/>
        <color theme="1"/>
        <rFont val="Calibri"/>
        <family val="2"/>
        <charset val="204"/>
        <scheme val="minor"/>
      </rPr>
      <t>чел:</t>
    </r>
  </si>
  <si>
    <t>"Маленькие судьбы большой страны"-</t>
  </si>
  <si>
    <t>"Свеча"-</t>
  </si>
  <si>
    <t>"Поверь в себя" (указать направление, кол. Занятий)</t>
  </si>
  <si>
    <t>Мини-клуб по теме:</t>
  </si>
  <si>
    <t>кол-во чел:</t>
  </si>
  <si>
    <t xml:space="preserve">                                             (подпись)</t>
  </si>
  <si>
    <r>
      <t>"</t>
    </r>
    <r>
      <rPr>
        <u/>
        <sz val="10"/>
        <color theme="1"/>
        <rFont val="Calibri"/>
        <family val="2"/>
        <charset val="204"/>
        <scheme val="minor"/>
      </rPr>
      <t xml:space="preserve">        </t>
    </r>
    <r>
      <rPr>
        <sz val="10"/>
        <color theme="1"/>
        <rFont val="Calibri"/>
        <family val="2"/>
        <charset val="204"/>
        <scheme val="minor"/>
      </rPr>
      <t>"</t>
    </r>
    <r>
      <rPr>
        <u/>
        <sz val="10"/>
        <color theme="1"/>
        <rFont val="Calibri"/>
        <family val="2"/>
        <charset val="204"/>
        <scheme val="minor"/>
      </rPr>
      <t xml:space="preserve">                                       </t>
    </r>
    <r>
      <rPr>
        <sz val="10"/>
        <color theme="1"/>
        <rFont val="Calibri"/>
        <family val="2"/>
        <charset val="204"/>
        <scheme val="minor"/>
      </rPr>
      <t>2019г.</t>
    </r>
  </si>
  <si>
    <t xml:space="preserve">    15.05.2019г</t>
  </si>
  <si>
    <t>за  май    2019 год</t>
  </si>
  <si>
    <t>Сопровождение получателя социальных услуг на прием к специалисту</t>
  </si>
  <si>
    <t xml:space="preserve">                                                                                                                                                       </t>
  </si>
  <si>
    <r>
      <t>за</t>
    </r>
    <r>
      <rPr>
        <b/>
        <i/>
        <u/>
        <sz val="12"/>
        <color theme="1"/>
        <rFont val="Calibri"/>
        <family val="2"/>
        <charset val="204"/>
        <scheme val="minor"/>
      </rPr>
      <t xml:space="preserve">                                         </t>
    </r>
    <r>
      <rPr>
        <sz val="12"/>
        <color theme="1"/>
        <rFont val="Calibri"/>
        <family val="2"/>
        <charset val="204"/>
        <scheme val="minor"/>
      </rPr>
      <t>2019года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</si>
</sst>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;[Red]\-[$€-2]\ #,##0.00"/>
    <numFmt numFmtId="165" formatCode="_-* #,##0.00\ [$€-1]_-;\-* #,##0.00\ [$€-1]_-;_-* &quot;-&quot;??\ [$€-1]_-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rgb="FFCEFEC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23" fillId="0" borderId="0" applyFont="0" applyFill="0" applyBorder="0" applyAlignment="0" applyProtection="0"/>
  </cellStyleXfs>
  <cellXfs count="287">
    <xf numFmtId="0" fontId="0" fillId="0" borderId="0" xfId="0"/>
    <xf numFmtId="0" fontId="0" fillId="0" borderId="1" xfId="0" applyBorder="1"/>
    <xf numFmtId="0" fontId="3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/>
    <xf numFmtId="0" fontId="0" fillId="0" borderId="1" xfId="0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2" fontId="12" fillId="0" borderId="0" xfId="0" applyNumberFormat="1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0" fontId="10" fillId="2" borderId="2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Protection="1">
      <protection locked="0"/>
    </xf>
    <xf numFmtId="0" fontId="1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0" xfId="0" applyFont="1" applyProtection="1">
      <protection locked="0"/>
    </xf>
    <xf numFmtId="0" fontId="16" fillId="0" borderId="0" xfId="0" applyFont="1" applyAlignment="1" applyProtection="1">
      <protection locked="0"/>
    </xf>
    <xf numFmtId="0" fontId="0" fillId="0" borderId="10" xfId="0" applyBorder="1"/>
    <xf numFmtId="0" fontId="18" fillId="0" borderId="1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3" xfId="0" applyBorder="1" applyAlignment="1">
      <alignment horizontal="left" indent="3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/>
    <xf numFmtId="0" fontId="0" fillId="0" borderId="0" xfId="0" applyAlignment="1">
      <alignment horizontal="left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0" fontId="18" fillId="0" borderId="12" xfId="0" applyFont="1" applyBorder="1" applyAlignment="1"/>
    <xf numFmtId="0" fontId="18" fillId="0" borderId="12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0" fillId="0" borderId="14" xfId="0" applyBorder="1"/>
    <xf numFmtId="0" fontId="18" fillId="0" borderId="1" xfId="0" applyFont="1" applyBorder="1" applyAlignment="1">
      <alignment vertical="center"/>
    </xf>
    <xf numFmtId="0" fontId="18" fillId="0" borderId="11" xfId="0" applyFont="1" applyBorder="1"/>
    <xf numFmtId="0" fontId="18" fillId="0" borderId="1" xfId="0" applyFont="1" applyBorder="1"/>
    <xf numFmtId="0" fontId="18" fillId="0" borderId="12" xfId="0" applyFont="1" applyBorder="1"/>
    <xf numFmtId="0" fontId="18" fillId="0" borderId="1" xfId="0" applyFont="1" applyBorder="1" applyAlignment="1">
      <alignment shrinkToFit="1"/>
    </xf>
    <xf numFmtId="0" fontId="0" fillId="0" borderId="4" xfId="0" applyBorder="1" applyAlignment="1">
      <alignment horizontal="center"/>
    </xf>
    <xf numFmtId="0" fontId="18" fillId="0" borderId="14" xfId="0" applyFont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0" fillId="0" borderId="15" xfId="0" applyBorder="1"/>
    <xf numFmtId="0" fontId="18" fillId="0" borderId="14" xfId="0" applyFont="1" applyBorder="1" applyAlignment="1"/>
    <xf numFmtId="0" fontId="0" fillId="0" borderId="0" xfId="0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18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shrinkToFit="1"/>
    </xf>
    <xf numFmtId="0" fontId="18" fillId="0" borderId="15" xfId="0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5" fillId="0" borderId="1" xfId="0" applyFont="1" applyBorder="1"/>
    <xf numFmtId="0" fontId="18" fillId="0" borderId="11" xfId="0" applyFont="1" applyBorder="1" applyAlignment="1">
      <alignment horizontal="left" vertical="top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0" fillId="0" borderId="0" xfId="0" applyAlignment="1"/>
    <xf numFmtId="0" fontId="5" fillId="0" borderId="13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8" fillId="0" borderId="1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/>
    <xf numFmtId="0" fontId="0" fillId="0" borderId="13" xfId="0" applyBorder="1"/>
    <xf numFmtId="0" fontId="0" fillId="0" borderId="6" xfId="0" applyBorder="1"/>
    <xf numFmtId="0" fontId="5" fillId="0" borderId="13" xfId="0" applyFont="1" applyBorder="1" applyAlignment="1">
      <alignment horizontal="center"/>
    </xf>
    <xf numFmtId="0" fontId="5" fillId="0" borderId="10" xfId="0" applyFont="1" applyBorder="1"/>
    <xf numFmtId="0" fontId="0" fillId="0" borderId="8" xfId="0" applyBorder="1"/>
    <xf numFmtId="0" fontId="5" fillId="0" borderId="7" xfId="0" applyFont="1" applyBorder="1"/>
    <xf numFmtId="0" fontId="18" fillId="0" borderId="14" xfId="0" applyFont="1" applyBorder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3" xfId="0" applyBorder="1"/>
    <xf numFmtId="0" fontId="19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0" xfId="0" applyAlignment="1">
      <alignment horizontal="left" inden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Border="1" applyAlignment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8" xfId="0" applyFont="1" applyBorder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0" fontId="18" fillId="0" borderId="13" xfId="0" applyFont="1" applyBorder="1" applyAlignment="1"/>
    <xf numFmtId="0" fontId="0" fillId="0" borderId="4" xfId="0" applyBorder="1"/>
    <xf numFmtId="0" fontId="18" fillId="0" borderId="0" xfId="0" applyFont="1" applyBorder="1" applyAlignment="1">
      <alignment vertical="center"/>
    </xf>
    <xf numFmtId="0" fontId="0" fillId="0" borderId="2" xfId="0" applyBorder="1"/>
    <xf numFmtId="0" fontId="0" fillId="0" borderId="13" xfId="0" applyBorder="1" applyAlignment="1">
      <alignment horizontal="left"/>
    </xf>
    <xf numFmtId="0" fontId="18" fillId="0" borderId="3" xfId="0" applyFont="1" applyBorder="1" applyAlignment="1"/>
    <xf numFmtId="0" fontId="0" fillId="0" borderId="0" xfId="0" applyBorder="1" applyAlignment="1">
      <alignment horizontal="center" vertical="center"/>
    </xf>
    <xf numFmtId="164" fontId="0" fillId="0" borderId="0" xfId="0" applyNumberFormat="1"/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/>
    <xf numFmtId="0" fontId="0" fillId="0" borderId="2" xfId="0" applyBorder="1" applyAlignment="1">
      <alignment horizontal="right" wrapText="1" shrinkToFit="1"/>
    </xf>
    <xf numFmtId="0" fontId="0" fillId="0" borderId="4" xfId="0" applyBorder="1" applyAlignment="1">
      <alignment horizontal="right" wrapText="1" shrinkToFit="1"/>
    </xf>
    <xf numFmtId="0" fontId="0" fillId="0" borderId="3" xfId="0" applyBorder="1" applyAlignment="1">
      <alignment wrapText="1" shrinkToFi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right" wrapText="1" shrinkToFit="1"/>
    </xf>
    <xf numFmtId="0" fontId="0" fillId="0" borderId="4" xfId="0" applyBorder="1" applyAlignment="1" applyProtection="1">
      <alignment horizontal="right" wrapText="1" shrinkToFit="1"/>
    </xf>
    <xf numFmtId="0" fontId="0" fillId="0" borderId="4" xfId="0" applyBorder="1" applyAlignment="1">
      <alignment wrapText="1" shrinkToFit="1"/>
    </xf>
    <xf numFmtId="0" fontId="5" fillId="0" borderId="11" xfId="0" applyFont="1" applyBorder="1" applyAlignment="1">
      <alignment horizontal="justify" vertical="justify"/>
    </xf>
    <xf numFmtId="0" fontId="5" fillId="0" borderId="12" xfId="0" applyFont="1" applyBorder="1" applyAlignment="1">
      <alignment horizontal="justify" vertical="justify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distributed" vertical="top"/>
    </xf>
    <xf numFmtId="0" fontId="5" fillId="0" borderId="12" xfId="0" applyFont="1" applyBorder="1" applyAlignment="1">
      <alignment horizontal="distributed" vertical="top"/>
    </xf>
    <xf numFmtId="0" fontId="5" fillId="0" borderId="11" xfId="0" applyFont="1" applyBorder="1" applyAlignment="1">
      <alignment horizontal="distributed" vertical="top" wrapText="1"/>
    </xf>
    <xf numFmtId="0" fontId="5" fillId="0" borderId="12" xfId="0" applyFont="1" applyBorder="1" applyAlignment="1">
      <alignment horizontal="distributed" vertical="top" wrapText="1"/>
    </xf>
    <xf numFmtId="0" fontId="5" fillId="0" borderId="11" xfId="0" applyFont="1" applyBorder="1" applyAlignment="1">
      <alignment vertical="top" wrapText="1" shrinkToFit="1"/>
    </xf>
    <xf numFmtId="0" fontId="5" fillId="0" borderId="12" xfId="0" applyFont="1" applyBorder="1" applyAlignment="1">
      <alignment vertical="top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justify" vertical="top"/>
    </xf>
    <xf numFmtId="0" fontId="5" fillId="0" borderId="12" xfId="0" applyFont="1" applyBorder="1" applyAlignment="1">
      <alignment horizontal="justify" vertical="top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12" xfId="0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2" xfId="0" applyBorder="1" applyAlignment="1">
      <alignment vertical="top" wrapText="1" shrinkToFi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5"/>
    </xf>
    <xf numFmtId="0" fontId="18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18" fillId="0" borderId="5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4" xfId="0" applyFont="1" applyBorder="1" applyAlignment="1">
      <alignment horizontal="left" vertical="center" wrapText="1"/>
    </xf>
    <xf numFmtId="0" fontId="18" fillId="0" borderId="11" xfId="0" applyNumberFormat="1" applyFont="1" applyBorder="1" applyAlignment="1">
      <alignment horizontal="left" vertical="center" wrapText="1"/>
    </xf>
    <xf numFmtId="0" fontId="18" fillId="0" borderId="12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right" vertical="top" indent="3"/>
    </xf>
    <xf numFmtId="0" fontId="5" fillId="0" borderId="12" xfId="0" applyFont="1" applyBorder="1" applyAlignment="1">
      <alignment horizontal="right" vertical="top" indent="3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8" fillId="0" borderId="14" xfId="0" applyFont="1" applyBorder="1" applyAlignment="1">
      <alignment horizontal="left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</cellXfs>
  <cellStyles count="2">
    <cellStyle name="Euro" xfId="1"/>
    <cellStyle name="Обычный" xfId="0" builtinId="0"/>
  </cellStyles>
  <dxfs count="0"/>
  <tableStyles count="0" defaultTableStyle="TableStyleMedium9" defaultPivotStyle="PivotStyleLight16"/>
  <colors>
    <mruColors>
      <color rgb="FFCEFECF"/>
      <color rgb="FFFFF3F3"/>
      <color rgb="FFFEC2C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38"/>
  <sheetViews>
    <sheetView tabSelected="1" topLeftCell="A16" zoomScaleNormal="100" workbookViewId="0">
      <selection activeCell="O14" sqref="O14"/>
    </sheetView>
  </sheetViews>
  <sheetFormatPr defaultRowHeight="15" x14ac:dyDescent="0.25"/>
  <cols>
    <col min="1" max="1" width="7.7109375" customWidth="1"/>
    <col min="6" max="6" width="12.5703125" customWidth="1"/>
    <col min="7" max="7" width="8.140625" customWidth="1"/>
    <col min="8" max="8" width="13.5703125" customWidth="1"/>
    <col min="9" max="9" width="10" customWidth="1"/>
    <col min="10" max="10" width="7" customWidth="1"/>
    <col min="11" max="11" width="12.7109375" customWidth="1"/>
    <col min="12" max="12" width="11.28515625" customWidth="1"/>
    <col min="13" max="13" width="6" customWidth="1"/>
    <col min="17" max="17" width="9.5703125" customWidth="1"/>
    <col min="19" max="19" width="10" customWidth="1"/>
    <col min="20" max="20" width="9.85546875" customWidth="1"/>
  </cols>
  <sheetData>
    <row r="1" spans="1:13" ht="18.75" x14ac:dyDescent="0.3">
      <c r="A1" s="18"/>
      <c r="B1" s="19" t="s">
        <v>6</v>
      </c>
      <c r="C1" s="20"/>
      <c r="D1" s="20"/>
      <c r="E1" s="20"/>
      <c r="F1" s="20"/>
      <c r="G1" s="20"/>
      <c r="H1" s="20"/>
      <c r="I1" s="20"/>
      <c r="J1" s="20"/>
      <c r="K1" s="18"/>
      <c r="L1" s="18"/>
    </row>
    <row r="2" spans="1:13" ht="21.75" customHeight="1" x14ac:dyDescent="0.25">
      <c r="A2" s="18"/>
      <c r="B2" s="14"/>
      <c r="C2" s="21" t="s">
        <v>166</v>
      </c>
      <c r="D2" s="14"/>
      <c r="E2" s="14"/>
      <c r="F2" s="13" t="s">
        <v>280</v>
      </c>
      <c r="G2" s="14"/>
      <c r="H2" s="14"/>
      <c r="I2" s="14"/>
      <c r="J2" s="14"/>
      <c r="K2" s="14"/>
      <c r="L2" s="14"/>
      <c r="M2" s="4"/>
    </row>
    <row r="3" spans="1:13" ht="10.5" customHeight="1" x14ac:dyDescent="0.25">
      <c r="A3" s="18"/>
      <c r="B3" s="14"/>
      <c r="C3" s="14"/>
      <c r="D3" s="14"/>
      <c r="E3" s="14"/>
      <c r="F3" s="14"/>
      <c r="G3" s="14"/>
      <c r="H3" s="14"/>
      <c r="I3" s="22"/>
      <c r="J3" s="14"/>
      <c r="K3" s="14"/>
      <c r="L3" s="14"/>
      <c r="M3" s="4"/>
    </row>
    <row r="4" spans="1:13" ht="15.75" x14ac:dyDescent="0.25">
      <c r="A4" s="18"/>
      <c r="B4" s="14"/>
      <c r="C4" s="14"/>
      <c r="D4" s="13" t="s">
        <v>410</v>
      </c>
      <c r="E4" s="13"/>
      <c r="F4" s="14"/>
      <c r="G4" s="14"/>
      <c r="H4" s="14"/>
      <c r="I4" s="14"/>
      <c r="J4" s="14"/>
      <c r="K4" s="14"/>
      <c r="L4" s="14"/>
      <c r="M4" s="4"/>
    </row>
    <row r="5" spans="1:13" ht="20.25" customHeight="1" x14ac:dyDescent="0.3">
      <c r="A5" s="18"/>
      <c r="B5" s="14" t="s">
        <v>284</v>
      </c>
      <c r="C5" s="13"/>
      <c r="D5" s="45"/>
      <c r="E5" s="45"/>
      <c r="F5" s="45"/>
      <c r="G5" s="45"/>
      <c r="H5" s="46"/>
      <c r="I5" s="46"/>
      <c r="J5" s="23"/>
      <c r="K5" s="23"/>
      <c r="L5" s="23"/>
      <c r="M5" s="4"/>
    </row>
    <row r="6" spans="1:13" ht="9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3" ht="15" customHeight="1" x14ac:dyDescent="0.25">
      <c r="A7" s="158" t="s">
        <v>0</v>
      </c>
      <c r="B7" s="181" t="s">
        <v>164</v>
      </c>
      <c r="C7" s="182"/>
      <c r="D7" s="182"/>
      <c r="E7" s="182"/>
      <c r="F7" s="183"/>
      <c r="G7" s="168" t="s">
        <v>230</v>
      </c>
      <c r="H7" s="162" t="s">
        <v>231</v>
      </c>
      <c r="I7" s="164" t="s">
        <v>4</v>
      </c>
      <c r="J7" s="166" t="s">
        <v>238</v>
      </c>
      <c r="K7" s="168" t="s">
        <v>1</v>
      </c>
      <c r="L7" s="170" t="s">
        <v>7</v>
      </c>
    </row>
    <row r="8" spans="1:13" ht="38.25" customHeight="1" x14ac:dyDescent="0.25">
      <c r="A8" s="159"/>
      <c r="B8" s="184"/>
      <c r="C8" s="185"/>
      <c r="D8" s="185"/>
      <c r="E8" s="185"/>
      <c r="F8" s="186"/>
      <c r="G8" s="180"/>
      <c r="H8" s="163"/>
      <c r="I8" s="165"/>
      <c r="J8" s="167"/>
      <c r="K8" s="169"/>
      <c r="L8" s="171"/>
    </row>
    <row r="9" spans="1:13" ht="17.25" customHeight="1" x14ac:dyDescent="0.25">
      <c r="A9" s="16">
        <v>1</v>
      </c>
      <c r="B9" s="152" t="s">
        <v>167</v>
      </c>
      <c r="C9" s="153"/>
      <c r="D9" s="153"/>
      <c r="E9" s="153"/>
      <c r="F9" s="154"/>
      <c r="G9" s="31">
        <f>IF(ISNA(VLOOKUP(B9,Лист1!$A$1:$B$58,2,FALSE)),0,VLOOKUP(B9,Лист1!$A$1:$B$58,2,FALSE))</f>
        <v>1</v>
      </c>
      <c r="H9" s="31" t="str">
        <f>IF(ISNA(VLOOKUP(B9,Лист1!$A$1:$C$58,3,FALSE)),0,VLOOKUP(B9,Лист1!$A$1:$C$58,3,FALSE))</f>
        <v>заказ</v>
      </c>
      <c r="I9" s="32">
        <f>IF(ISNA(VLOOKUP(B9,Лист1!$A$1:$D$58,4,FALSE)),0,VLOOKUP(B9,Лист1!$A$1:$D$58,4,FALSE))</f>
        <v>12</v>
      </c>
      <c r="J9" s="35">
        <v>1</v>
      </c>
      <c r="K9" s="36">
        <v>1</v>
      </c>
      <c r="L9" s="32">
        <f t="shared" ref="L9:L17" si="0">IF(G9=0,0,I9*J9*K9/G9)</f>
        <v>12</v>
      </c>
    </row>
    <row r="10" spans="1:13" ht="18.75" customHeight="1" x14ac:dyDescent="0.25">
      <c r="A10" s="15">
        <v>2</v>
      </c>
      <c r="B10" s="152"/>
      <c r="C10" s="153"/>
      <c r="D10" s="153"/>
      <c r="E10" s="153"/>
      <c r="F10" s="154"/>
      <c r="G10" s="31">
        <f>IF(ISNA(VLOOKUP(B10,Лист1!$A$1:$B$58,2,FALSE)),0,VLOOKUP(B10,Лист1!$A$1:$B$58,2,FALSE))</f>
        <v>0</v>
      </c>
      <c r="H10" s="31">
        <f>IF(ISNA(VLOOKUP(B10,Лист1!$A$1:$C$58,3,FALSE)),0,VLOOKUP(B10,Лист1!$A$1:$C$58,3,FALSE))</f>
        <v>0</v>
      </c>
      <c r="I10" s="32">
        <f>IF(ISNA(VLOOKUP(B10,Лист1!$A$1:$D$58,4,FALSE)),0,VLOOKUP(B10,Лист1!$A$1:$D$58,4,FALSE))</f>
        <v>0</v>
      </c>
      <c r="J10" s="35"/>
      <c r="K10" s="36"/>
      <c r="L10" s="32">
        <f t="shared" si="0"/>
        <v>0</v>
      </c>
    </row>
    <row r="11" spans="1:13" ht="15.75" customHeight="1" x14ac:dyDescent="0.25">
      <c r="A11" s="15">
        <v>3</v>
      </c>
      <c r="B11" s="152"/>
      <c r="C11" s="153"/>
      <c r="D11" s="153"/>
      <c r="E11" s="153"/>
      <c r="F11" s="154"/>
      <c r="G11" s="31">
        <f>IF(ISNA(VLOOKUP(B11,Лист1!$A$1:$B$58,2,FALSE)),0,VLOOKUP(B11,Лист1!$A$1:$B$58,2,FALSE))</f>
        <v>0</v>
      </c>
      <c r="H11" s="31">
        <f>IF(ISNA(VLOOKUP(B11,Лист1!$A$1:$C$58,3,FALSE)),0,VLOOKUP(B11,Лист1!$A$1:$C$58,3,FALSE))</f>
        <v>0</v>
      </c>
      <c r="I11" s="32">
        <f>IF(ISNA(VLOOKUP(B11,Лист1!$A$1:$D$58,4,FALSE)),0,VLOOKUP(B11,Лист1!$A$1:$D$58,4,FALSE))</f>
        <v>0</v>
      </c>
      <c r="J11" s="35"/>
      <c r="K11" s="37"/>
      <c r="L11" s="32">
        <f t="shared" si="0"/>
        <v>0</v>
      </c>
    </row>
    <row r="12" spans="1:13" ht="18.75" customHeight="1" x14ac:dyDescent="0.25">
      <c r="A12" s="15">
        <v>4</v>
      </c>
      <c r="B12" s="152"/>
      <c r="C12" s="153"/>
      <c r="D12" s="153"/>
      <c r="E12" s="153"/>
      <c r="F12" s="154"/>
      <c r="G12" s="31">
        <f>IF(ISNA(VLOOKUP(B12,Лист1!$A$1:$B$58,2,FALSE)),0,VLOOKUP(B12,Лист1!$A$1:$B$58,2,FALSE))</f>
        <v>0</v>
      </c>
      <c r="H12" s="31">
        <f>IF(ISNA(VLOOKUP(B12,Лист1!$A$1:$C$58,3,FALSE)),0,VLOOKUP(B12,Лист1!$A$1:$C$58,3,FALSE))</f>
        <v>0</v>
      </c>
      <c r="I12" s="32">
        <f>IF(ISNA(VLOOKUP(B12,Лист1!$A$1:$D$58,4,FALSE)),0,VLOOKUP(B12,Лист1!$A$1:$D$58,4,FALSE))</f>
        <v>0</v>
      </c>
      <c r="J12" s="35"/>
      <c r="K12" s="37"/>
      <c r="L12" s="32">
        <f t="shared" si="0"/>
        <v>0</v>
      </c>
    </row>
    <row r="13" spans="1:13" ht="18.75" customHeight="1" x14ac:dyDescent="0.25">
      <c r="A13" s="15">
        <v>5</v>
      </c>
      <c r="B13" s="152"/>
      <c r="C13" s="153"/>
      <c r="D13" s="153"/>
      <c r="E13" s="153"/>
      <c r="F13" s="154"/>
      <c r="G13" s="31">
        <f>IF(ISNA(VLOOKUP(B13,Лист1!$A$1:$B$58,2,FALSE)),0,VLOOKUP(B13,Лист1!$A$1:$B$58,2,FALSE))</f>
        <v>0</v>
      </c>
      <c r="H13" s="31">
        <f>IF(ISNA(VLOOKUP(B13,Лист1!$A$1:$C$58,3,FALSE)),0,VLOOKUP(B13,Лист1!$A$1:$C$58,3,FALSE))</f>
        <v>0</v>
      </c>
      <c r="I13" s="32">
        <f>IF(ISNA(VLOOKUP(B13,Лист1!$A$1:$D$58,4,FALSE)),0,VLOOKUP(B13,Лист1!$A$1:$D$58,4,FALSE))</f>
        <v>0</v>
      </c>
      <c r="J13" s="35"/>
      <c r="K13" s="37"/>
      <c r="L13" s="32">
        <f t="shared" si="0"/>
        <v>0</v>
      </c>
    </row>
    <row r="14" spans="1:13" ht="18" customHeight="1" x14ac:dyDescent="0.25">
      <c r="A14" s="15">
        <v>6</v>
      </c>
      <c r="B14" s="152"/>
      <c r="C14" s="153"/>
      <c r="D14" s="153"/>
      <c r="E14" s="153"/>
      <c r="F14" s="154"/>
      <c r="G14" s="31">
        <f>IF(ISNA(VLOOKUP(B14,Лист1!$A$1:$B$58,2,FALSE)),0,VLOOKUP(B14,Лист1!$A$1:$B$58,2,FALSE))</f>
        <v>0</v>
      </c>
      <c r="H14" s="31">
        <f>IF(ISNA(VLOOKUP(B14,Лист1!$A$1:$C$58,3,FALSE)),0,VLOOKUP(B14,Лист1!$A$1:$C$58,3,FALSE))</f>
        <v>0</v>
      </c>
      <c r="I14" s="32">
        <f>IF(ISNA(VLOOKUP(B14,Лист1!$A$1:$D$58,4,FALSE)),0,VLOOKUP(B14,Лист1!$A$1:$D$58,4,FALSE))</f>
        <v>0</v>
      </c>
      <c r="J14" s="35"/>
      <c r="K14" s="37"/>
      <c r="L14" s="32">
        <f t="shared" si="0"/>
        <v>0</v>
      </c>
    </row>
    <row r="15" spans="1:13" ht="17.25" customHeight="1" x14ac:dyDescent="0.25">
      <c r="A15" s="16">
        <v>7</v>
      </c>
      <c r="B15" s="152"/>
      <c r="C15" s="153"/>
      <c r="D15" s="153"/>
      <c r="E15" s="153"/>
      <c r="F15" s="154"/>
      <c r="G15" s="31">
        <f>IF(ISNA(VLOOKUP(B15,Лист1!$A$1:$B$58,2,FALSE)),0,VLOOKUP(B15,Лист1!$A$1:$B$58,2,FALSE))</f>
        <v>0</v>
      </c>
      <c r="H15" s="31">
        <f>IF(ISNA(VLOOKUP(B15,Лист1!$A$1:$C$58,3,FALSE)),0,VLOOKUP(B15,Лист1!$A$1:$C$58,3,FALSE))</f>
        <v>0</v>
      </c>
      <c r="I15" s="32">
        <f>IF(ISNA(VLOOKUP(B15,Лист1!$A$1:$D$58,4,FALSE)),0,VLOOKUP(B15,Лист1!$A$1:$D$58,4,FALSE))</f>
        <v>0</v>
      </c>
      <c r="J15" s="35"/>
      <c r="K15" s="37"/>
      <c r="L15" s="32">
        <f t="shared" si="0"/>
        <v>0</v>
      </c>
    </row>
    <row r="16" spans="1:13" ht="17.25" customHeight="1" x14ac:dyDescent="0.25">
      <c r="A16" s="16">
        <v>8</v>
      </c>
      <c r="B16" s="152"/>
      <c r="C16" s="153"/>
      <c r="D16" s="153"/>
      <c r="E16" s="153"/>
      <c r="F16" s="154"/>
      <c r="G16" s="31">
        <f>IF(ISNA(VLOOKUP(B16,Лист1!$A$1:$B$58,2,FALSE)),0,VLOOKUP(B16,Лист1!$A$1:$B$58,2,FALSE))</f>
        <v>0</v>
      </c>
      <c r="H16" s="31">
        <f>IF(ISNA(VLOOKUP(B16,Лист1!$A$1:$C$58,3,FALSE)),0,VLOOKUP(B16,Лист1!$A$1:$C$58,3,FALSE))</f>
        <v>0</v>
      </c>
      <c r="I16" s="32">
        <f>IF(ISNA(VLOOKUP(B16,Лист1!$A$1:$D$58,4,FALSE)),0,VLOOKUP(B16,Лист1!$A$1:$D$58,4,FALSE))</f>
        <v>0</v>
      </c>
      <c r="J16" s="35"/>
      <c r="K16" s="37"/>
      <c r="L16" s="32">
        <f t="shared" si="0"/>
        <v>0</v>
      </c>
    </row>
    <row r="17" spans="1:12" ht="17.25" customHeight="1" x14ac:dyDescent="0.25">
      <c r="A17" s="16">
        <v>9</v>
      </c>
      <c r="B17" s="152"/>
      <c r="C17" s="153"/>
      <c r="D17" s="153"/>
      <c r="E17" s="153"/>
      <c r="F17" s="154"/>
      <c r="G17" s="31">
        <f>IF(ISNA(VLOOKUP(B17,Лист1!$A$1:$B$58,2,FALSE)),0,VLOOKUP(B17,Лист1!$A$1:$B$58,2,FALSE))</f>
        <v>0</v>
      </c>
      <c r="H17" s="31">
        <f>IF(ISNA(VLOOKUP(B17,Лист1!$A$1:$C$58,3,FALSE)),0,VLOOKUP(B17,Лист1!$A$1:$C$58,3,FALSE))</f>
        <v>0</v>
      </c>
      <c r="I17" s="32">
        <f>IF(ISNA(VLOOKUP(B17,Лист1!$A$1:$D$58,4,FALSE)),0,VLOOKUP(B17,Лист1!$A$1:$D$58,4,FALSE))</f>
        <v>0</v>
      </c>
      <c r="J17" s="35"/>
      <c r="K17" s="37"/>
      <c r="L17" s="32">
        <f t="shared" si="0"/>
        <v>0</v>
      </c>
    </row>
    <row r="18" spans="1:12" ht="21.75" customHeight="1" x14ac:dyDescent="0.25">
      <c r="A18" s="1"/>
      <c r="B18" s="149" t="s">
        <v>5</v>
      </c>
      <c r="C18" s="150"/>
      <c r="D18" s="150"/>
      <c r="E18" s="150"/>
      <c r="F18" s="150"/>
      <c r="G18" s="157"/>
      <c r="H18" s="157"/>
      <c r="I18" s="157"/>
      <c r="J18" s="151"/>
      <c r="K18" s="27">
        <f>SUM(K9:K17)</f>
        <v>1</v>
      </c>
      <c r="L18" s="33">
        <f>SUM(L9:L17)</f>
        <v>12</v>
      </c>
    </row>
    <row r="19" spans="1:12" ht="31.5" customHeight="1" x14ac:dyDescent="0.25">
      <c r="A19" s="176"/>
      <c r="B19" s="188" t="s">
        <v>2</v>
      </c>
      <c r="C19" s="189"/>
      <c r="D19" s="189"/>
      <c r="E19" s="189"/>
      <c r="F19" s="190"/>
      <c r="G19" s="166" t="s">
        <v>230</v>
      </c>
      <c r="H19" s="172" t="s">
        <v>232</v>
      </c>
      <c r="I19" s="174" t="s">
        <v>10</v>
      </c>
      <c r="J19" s="166" t="s">
        <v>238</v>
      </c>
      <c r="K19" s="168" t="s">
        <v>1</v>
      </c>
      <c r="L19" s="160" t="s">
        <v>7</v>
      </c>
    </row>
    <row r="20" spans="1:12" ht="21.75" customHeight="1" x14ac:dyDescent="0.25">
      <c r="A20" s="177"/>
      <c r="B20" s="191"/>
      <c r="C20" s="192"/>
      <c r="D20" s="192"/>
      <c r="E20" s="192"/>
      <c r="F20" s="193"/>
      <c r="G20" s="187"/>
      <c r="H20" s="173"/>
      <c r="I20" s="175"/>
      <c r="J20" s="167"/>
      <c r="K20" s="169"/>
      <c r="L20" s="161"/>
    </row>
    <row r="21" spans="1:12" ht="17.25" customHeight="1" x14ac:dyDescent="0.25">
      <c r="A21" s="11">
        <v>1</v>
      </c>
      <c r="B21" s="152"/>
      <c r="C21" s="153"/>
      <c r="D21" s="153"/>
      <c r="E21" s="153"/>
      <c r="F21" s="154"/>
      <c r="G21" s="31">
        <f>IF(ISNA(VLOOKUP(B21,Лист1!$A$62:$B$291,2,FALSE)),0,VLOOKUP(B21,Лист1!$A$62:$B$291,2,FALSE))</f>
        <v>0</v>
      </c>
      <c r="H21" s="31">
        <f>IF(ISNA(VLOOKUP(B21,Лист1!$A$62:$C$291,3,FALSE)),0,VLOOKUP(B21,Лист1!$A$62:$C$291,3,FALSE))</f>
        <v>0</v>
      </c>
      <c r="I21" s="32">
        <f>IF(ISNA(VLOOKUP(B21,Лист1!$A$62:$D$291,4,FALSE)),0,VLOOKUP(B21,Лист1!$A$62:$D$291,4,FALSE))</f>
        <v>0</v>
      </c>
      <c r="J21" s="35"/>
      <c r="K21" s="35"/>
      <c r="L21" s="32">
        <f>IF(G21=0,0,I21*J21*K21/G21)</f>
        <v>0</v>
      </c>
    </row>
    <row r="22" spans="1:12" ht="16.5" customHeight="1" x14ac:dyDescent="0.25">
      <c r="A22" s="11">
        <v>2</v>
      </c>
      <c r="B22" s="152"/>
      <c r="C22" s="153"/>
      <c r="D22" s="153"/>
      <c r="E22" s="153"/>
      <c r="F22" s="154"/>
      <c r="G22" s="31">
        <f>IF(ISNA(VLOOKUP(B22,Лист1!$A$62:$B$291,2,FALSE)),0,VLOOKUP(B22,Лист1!$A$62:$B$291,2,FALSE))</f>
        <v>0</v>
      </c>
      <c r="H22" s="31">
        <f>IF(ISNA(VLOOKUP(B22,Лист1!$A$62:$C$291,3,FALSE)),0,VLOOKUP(B22,Лист1!$A$62:$C$291,3,FALSE))</f>
        <v>0</v>
      </c>
      <c r="I22" s="32">
        <f>IF(ISNA(VLOOKUP(B22,Лист1!$A$62:$D$291,4,FALSE)),0,VLOOKUP(B22,Лист1!$A$62:$D$291,4,FALSE))</f>
        <v>0</v>
      </c>
      <c r="J22" s="35"/>
      <c r="K22" s="35"/>
      <c r="L22" s="32">
        <f>IF(G22=0,0,I22*J22*K22/G22)</f>
        <v>0</v>
      </c>
    </row>
    <row r="23" spans="1:12" ht="17.25" customHeight="1" x14ac:dyDescent="0.25">
      <c r="A23" s="11">
        <v>3</v>
      </c>
      <c r="B23" s="152"/>
      <c r="C23" s="153"/>
      <c r="D23" s="153"/>
      <c r="E23" s="153"/>
      <c r="F23" s="154"/>
      <c r="G23" s="31">
        <f>IF(ISNA(VLOOKUP(B23,Лист1!$A$62:$B$291,2,FALSE)),0,VLOOKUP(B23,Лист1!$A$62:$B$291,2,FALSE))</f>
        <v>0</v>
      </c>
      <c r="H23" s="31">
        <f>IF(ISNA(VLOOKUP(B23,Лист1!$A$62:$C$291,3,FALSE)),0,VLOOKUP(B23,Лист1!$A$62:$C$291,3,FALSE))</f>
        <v>0</v>
      </c>
      <c r="I23" s="32">
        <f>IF(ISNA(VLOOKUP(B23,Лист1!$A$62:$D$291,4,FALSE)),0,VLOOKUP(B23,Лист1!$A$62:$D$291,4,FALSE))</f>
        <v>0</v>
      </c>
      <c r="J23" s="34"/>
      <c r="K23" s="34"/>
      <c r="L23" s="32">
        <f t="shared" ref="L23:L30" si="1">IF(G23=0,0,I23*J23*K23/G23)</f>
        <v>0</v>
      </c>
    </row>
    <row r="24" spans="1:12" ht="16.5" customHeight="1" x14ac:dyDescent="0.25">
      <c r="A24" s="11">
        <v>4</v>
      </c>
      <c r="B24" s="152"/>
      <c r="C24" s="153"/>
      <c r="D24" s="153"/>
      <c r="E24" s="153"/>
      <c r="F24" s="154"/>
      <c r="G24" s="31">
        <f>IF(ISNA(VLOOKUP(B24,Лист1!$A$62:$B$291,2,FALSE)),0,VLOOKUP(B24,Лист1!$A$62:$B$291,2,FALSE))</f>
        <v>0</v>
      </c>
      <c r="H24" s="31">
        <f>IF(ISNA(VLOOKUP(B24,Лист1!$A$62:$C$291,3,FALSE)),0,VLOOKUP(B24,Лист1!$A$62:$C$291,3,FALSE))</f>
        <v>0</v>
      </c>
      <c r="I24" s="32">
        <f>IF(ISNA(VLOOKUP(B24,Лист1!$A$62:$D$291,4,FALSE)),0,VLOOKUP(B24,Лист1!$A$62:$D$291,4,FALSE))</f>
        <v>0</v>
      </c>
      <c r="J24" s="35"/>
      <c r="K24" s="35"/>
      <c r="L24" s="32">
        <f t="shared" si="1"/>
        <v>0</v>
      </c>
    </row>
    <row r="25" spans="1:12" ht="16.5" customHeight="1" x14ac:dyDescent="0.25">
      <c r="A25" s="11">
        <v>5</v>
      </c>
      <c r="B25" s="152"/>
      <c r="C25" s="153"/>
      <c r="D25" s="153"/>
      <c r="E25" s="153"/>
      <c r="F25" s="154"/>
      <c r="G25" s="31">
        <f>IF(ISNA(VLOOKUP(B25,Лист1!$A$62:$B$291,2,FALSE)),0,VLOOKUP(B25,Лист1!$A$62:$B$291,2,FALSE))</f>
        <v>0</v>
      </c>
      <c r="H25" s="31">
        <f>IF(ISNA(VLOOKUP(B25,Лист1!$A$62:$C$291,3,FALSE)),0,VLOOKUP(B25,Лист1!$A$62:$C$291,3,FALSE))</f>
        <v>0</v>
      </c>
      <c r="I25" s="32">
        <f>IF(ISNA(VLOOKUP(B25,Лист1!$A$62:$D$291,4,FALSE)),0,VLOOKUP(B25,Лист1!$A$62:$D$291,4,FALSE))</f>
        <v>0</v>
      </c>
      <c r="J25" s="34"/>
      <c r="K25" s="34"/>
      <c r="L25" s="32">
        <f t="shared" si="1"/>
        <v>0</v>
      </c>
    </row>
    <row r="26" spans="1:12" ht="16.5" customHeight="1" x14ac:dyDescent="0.25">
      <c r="A26" s="11">
        <v>6</v>
      </c>
      <c r="B26" s="152"/>
      <c r="C26" s="153"/>
      <c r="D26" s="153"/>
      <c r="E26" s="153"/>
      <c r="F26" s="154"/>
      <c r="G26" s="31">
        <f>IF(ISNA(VLOOKUP(B26,Лист1!$A$62:$B$291,2,FALSE)),0,VLOOKUP(B26,Лист1!$A$62:$B$291,2,FALSE))</f>
        <v>0</v>
      </c>
      <c r="H26" s="31">
        <f>IF(ISNA(VLOOKUP(B26,Лист1!$A$62:$C$291,3,FALSE)),0,VLOOKUP(B26,Лист1!$A$62:$C$291,3,FALSE))</f>
        <v>0</v>
      </c>
      <c r="I26" s="32">
        <f>IF(ISNA(VLOOKUP(B26,Лист1!$A$62:$D$291,4,FALSE)),0,VLOOKUP(B26,Лист1!$A$62:$D$291,4,FALSE))</f>
        <v>0</v>
      </c>
      <c r="J26" s="35"/>
      <c r="K26" s="35"/>
      <c r="L26" s="32">
        <f t="shared" si="1"/>
        <v>0</v>
      </c>
    </row>
    <row r="27" spans="1:12" ht="15.75" customHeight="1" x14ac:dyDescent="0.25">
      <c r="A27" s="11">
        <v>7</v>
      </c>
      <c r="B27" s="152"/>
      <c r="C27" s="153"/>
      <c r="D27" s="153"/>
      <c r="E27" s="153"/>
      <c r="F27" s="154"/>
      <c r="G27" s="31">
        <f>IF(ISNA(VLOOKUP(B27,Лист1!$A$62:$B$291,2,FALSE)),0,VLOOKUP(B27,Лист1!$A$62:$B$291,2,FALSE))</f>
        <v>0</v>
      </c>
      <c r="H27" s="31">
        <f>IF(ISNA(VLOOKUP(B27,Лист1!$A$62:$C$291,3,FALSE)),0,VLOOKUP(B27,Лист1!$A$62:$C$291,3,FALSE))</f>
        <v>0</v>
      </c>
      <c r="I27" s="32">
        <f>IF(ISNA(VLOOKUP(B27,Лист1!$A$62:$D$291,4,FALSE)),0,VLOOKUP(B27,Лист1!$A$62:$D$291,4,FALSE))</f>
        <v>0</v>
      </c>
      <c r="J27" s="34"/>
      <c r="K27" s="34"/>
      <c r="L27" s="32">
        <f t="shared" si="1"/>
        <v>0</v>
      </c>
    </row>
    <row r="28" spans="1:12" ht="17.25" customHeight="1" x14ac:dyDescent="0.25">
      <c r="A28" s="11">
        <v>8</v>
      </c>
      <c r="B28" s="152"/>
      <c r="C28" s="153"/>
      <c r="D28" s="153"/>
      <c r="E28" s="153"/>
      <c r="F28" s="154"/>
      <c r="G28" s="31">
        <f>IF(ISNA(VLOOKUP(B28,Лист1!$A$62:$B$291,2,FALSE)),0,VLOOKUP(B28,Лист1!$A$62:$B$291,2,FALSE))</f>
        <v>0</v>
      </c>
      <c r="H28" s="31">
        <f>IF(ISNA(VLOOKUP(B28,Лист1!$A$62:$C$291,3,FALSE)),0,VLOOKUP(B28,Лист1!$A$62:$C$291,3,FALSE))</f>
        <v>0</v>
      </c>
      <c r="I28" s="32">
        <f>IF(ISNA(VLOOKUP(B28,Лист1!$A$62:$D$291,4,FALSE)),0,VLOOKUP(B28,Лист1!$A$62:$D$291,4,FALSE))</f>
        <v>0</v>
      </c>
      <c r="J28" s="35"/>
      <c r="K28" s="35"/>
      <c r="L28" s="32">
        <f t="shared" si="1"/>
        <v>0</v>
      </c>
    </row>
    <row r="29" spans="1:12" ht="17.25" customHeight="1" x14ac:dyDescent="0.25">
      <c r="A29" s="11">
        <v>9</v>
      </c>
      <c r="B29" s="152"/>
      <c r="C29" s="153"/>
      <c r="D29" s="153"/>
      <c r="E29" s="153"/>
      <c r="F29" s="154"/>
      <c r="G29" s="31">
        <f>IF(ISNA(VLOOKUP(B29,Лист1!$A$62:$B$291,2,FALSE)),0,VLOOKUP(B29,Лист1!$A$62:$B$291,2,FALSE))</f>
        <v>0</v>
      </c>
      <c r="H29" s="31">
        <f>IF(ISNA(VLOOKUP(B29,Лист1!$A$62:$C$291,3,FALSE)),0,VLOOKUP(B29,Лист1!$A$62:$C$291,3,FALSE))</f>
        <v>0</v>
      </c>
      <c r="I29" s="32">
        <f>IF(ISNA(VLOOKUP(B29,Лист1!$A$62:$D$291,4,FALSE)),0,VLOOKUP(B29,Лист1!$A$62:$D$291,4,FALSE))</f>
        <v>0</v>
      </c>
      <c r="J29" s="35"/>
      <c r="K29" s="35"/>
      <c r="L29" s="32">
        <f t="shared" si="1"/>
        <v>0</v>
      </c>
    </row>
    <row r="30" spans="1:12" ht="15" customHeight="1" x14ac:dyDescent="0.25">
      <c r="A30" s="11">
        <v>10</v>
      </c>
      <c r="B30" s="152"/>
      <c r="C30" s="153"/>
      <c r="D30" s="153"/>
      <c r="E30" s="153"/>
      <c r="F30" s="154"/>
      <c r="G30" s="31">
        <f>IF(ISNA(VLOOKUP(B30,Лист1!$A$62:$B$291,2,FALSE)),0,VLOOKUP(B30,Лист1!$A$62:$B$291,2,FALSE))</f>
        <v>0</v>
      </c>
      <c r="H30" s="31">
        <f>IF(ISNA(VLOOKUP(B30,Лист1!$A$62:$C$291,3,FALSE)),0,VLOOKUP(B30,Лист1!$A$62:$C$291,3,FALSE))</f>
        <v>0</v>
      </c>
      <c r="I30" s="32">
        <f>IF(ISNA(VLOOKUP(B30,Лист1!$A$62:$D$291,4,FALSE)),0,VLOOKUP(B30,Лист1!$A$62:$D$291,4,FALSE))</f>
        <v>0</v>
      </c>
      <c r="J30" s="34"/>
      <c r="K30" s="34"/>
      <c r="L30" s="32">
        <f t="shared" si="1"/>
        <v>0</v>
      </c>
    </row>
    <row r="31" spans="1:12" ht="20.25" customHeight="1" x14ac:dyDescent="0.25">
      <c r="A31" s="1"/>
      <c r="B31" s="155" t="s">
        <v>5</v>
      </c>
      <c r="C31" s="156"/>
      <c r="D31" s="156"/>
      <c r="E31" s="156"/>
      <c r="F31" s="156"/>
      <c r="G31" s="157"/>
      <c r="H31" s="157"/>
      <c r="I31" s="157"/>
      <c r="J31" s="151"/>
      <c r="K31" s="27">
        <f>SUM(K21:K30)</f>
        <v>0</v>
      </c>
      <c r="L31" s="28">
        <f>SUM(L21:L30)</f>
        <v>0</v>
      </c>
    </row>
    <row r="32" spans="1:12" ht="27.75" customHeight="1" x14ac:dyDescent="0.25">
      <c r="A32" s="149" t="s">
        <v>9</v>
      </c>
      <c r="B32" s="150"/>
      <c r="C32" s="150"/>
      <c r="D32" s="150"/>
      <c r="E32" s="150"/>
      <c r="F32" s="150"/>
      <c r="G32" s="150"/>
      <c r="H32" s="150"/>
      <c r="I32" s="150"/>
      <c r="J32" s="151"/>
      <c r="K32" s="29">
        <f>K18+K31</f>
        <v>1</v>
      </c>
      <c r="L32" s="30">
        <f>L18+L31</f>
        <v>12</v>
      </c>
    </row>
    <row r="33" spans="1:12" ht="26.25" customHeight="1" x14ac:dyDescent="0.25">
      <c r="A33" s="18"/>
      <c r="B33" s="18" t="s">
        <v>281</v>
      </c>
      <c r="C33" s="12"/>
      <c r="D33" s="12"/>
      <c r="E33" s="12"/>
      <c r="F33" s="18"/>
      <c r="G33" s="18"/>
      <c r="H33" s="18" t="s">
        <v>283</v>
      </c>
      <c r="I33" s="18"/>
      <c r="J33" s="18"/>
      <c r="K33" s="18"/>
      <c r="L33" s="18"/>
    </row>
    <row r="34" spans="1:12" x14ac:dyDescent="0.25">
      <c r="A34" s="18"/>
      <c r="B34" s="24" t="s">
        <v>11</v>
      </c>
      <c r="C34" s="25"/>
      <c r="D34" s="178"/>
      <c r="E34" s="179"/>
      <c r="F34" s="179"/>
      <c r="G34" s="18"/>
      <c r="H34" s="18"/>
      <c r="I34" s="26" t="s">
        <v>8</v>
      </c>
      <c r="J34" s="26"/>
      <c r="K34" s="178"/>
      <c r="L34" s="178"/>
    </row>
    <row r="35" spans="1:12" ht="14.2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2" t="s">
        <v>409</v>
      </c>
      <c r="K35" s="12"/>
      <c r="L35" s="18"/>
    </row>
    <row r="36" spans="1:12" ht="24.75" customHeight="1" x14ac:dyDescent="0.25">
      <c r="A36" s="18" t="s">
        <v>282</v>
      </c>
      <c r="B36" s="18"/>
      <c r="C36" s="18"/>
      <c r="D36" s="18"/>
      <c r="E36" s="18"/>
      <c r="F36" s="18"/>
      <c r="G36" s="18"/>
      <c r="H36" s="18"/>
      <c r="I36" s="18"/>
      <c r="J36" s="18"/>
      <c r="K36" s="25"/>
      <c r="L36" s="18"/>
    </row>
    <row r="37" spans="1:12" x14ac:dyDescent="0.25">
      <c r="A37" s="18"/>
      <c r="B37" s="18"/>
      <c r="C37" s="18"/>
      <c r="D37" s="18"/>
      <c r="E37" s="18"/>
      <c r="F37" s="25" t="s">
        <v>3</v>
      </c>
      <c r="G37" s="18"/>
      <c r="H37" s="26"/>
      <c r="I37" s="26"/>
      <c r="J37" s="18"/>
      <c r="K37" s="18"/>
      <c r="L37" s="18"/>
    </row>
    <row r="38" spans="1:12" x14ac:dyDescent="0.25">
      <c r="G38" s="2"/>
      <c r="H38" s="2"/>
      <c r="K38" s="2"/>
    </row>
  </sheetData>
  <sheetProtection selectLockedCells="1"/>
  <dataConsolidate/>
  <mergeCells count="40">
    <mergeCell ref="K19:K20"/>
    <mergeCell ref="B9:F9"/>
    <mergeCell ref="K34:L34"/>
    <mergeCell ref="D34:F34"/>
    <mergeCell ref="G7:G8"/>
    <mergeCell ref="B7:F8"/>
    <mergeCell ref="B25:F25"/>
    <mergeCell ref="B16:F16"/>
    <mergeCell ref="B15:F15"/>
    <mergeCell ref="B23:F23"/>
    <mergeCell ref="B18:J18"/>
    <mergeCell ref="J19:J20"/>
    <mergeCell ref="G19:G20"/>
    <mergeCell ref="B19:F20"/>
    <mergeCell ref="B21:F21"/>
    <mergeCell ref="B22:F22"/>
    <mergeCell ref="A7:A8"/>
    <mergeCell ref="L19:L20"/>
    <mergeCell ref="H7:H8"/>
    <mergeCell ref="I7:I8"/>
    <mergeCell ref="J7:J8"/>
    <mergeCell ref="K7:K8"/>
    <mergeCell ref="L7:L8"/>
    <mergeCell ref="H19:H20"/>
    <mergeCell ref="I19:I20"/>
    <mergeCell ref="B10:F10"/>
    <mergeCell ref="B11:F11"/>
    <mergeCell ref="A19:A20"/>
    <mergeCell ref="B14:F14"/>
    <mergeCell ref="B12:F12"/>
    <mergeCell ref="B17:F17"/>
    <mergeCell ref="B13:F13"/>
    <mergeCell ref="A32:J32"/>
    <mergeCell ref="B29:F29"/>
    <mergeCell ref="B30:F30"/>
    <mergeCell ref="B24:F24"/>
    <mergeCell ref="B27:F27"/>
    <mergeCell ref="B26:F26"/>
    <mergeCell ref="B31:J31"/>
    <mergeCell ref="B28:F28"/>
  </mergeCells>
  <dataValidations count="1">
    <dataValidation type="custom" allowBlank="1" showInputMessage="1" showErrorMessage="1" sqref="K31:K32 K18 L21:L32 G21:I30 L9:L18 G9:I17">
      <formula1>"*"</formula1>
    </dataValidation>
  </dataValidations>
  <pageMargins left="0.39370078740157483" right="0.11811023622047245" top="0.35433070866141736" bottom="0.35433070866141736" header="0.31496062992125984" footer="0.31496062992125984"/>
  <pageSetup paperSize="9" scale="82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Лист1!$A$62:$A$291</xm:f>
          </x14:formula1>
          <xm:sqref>B21:F30</xm:sqref>
        </x14:dataValidation>
        <x14:dataValidation type="list" allowBlank="1" showInputMessage="1" showErrorMessage="1">
          <x14:formula1>
            <xm:f>Лист1!$A$1:$A$58</xm:f>
          </x14:formula1>
          <xm:sqref>B9:F17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3"/>
  <sheetViews>
    <sheetView zoomScaleNormal="100" workbookViewId="0">
      <selection activeCell="U14" sqref="U14"/>
    </sheetView>
  </sheetViews>
  <sheetFormatPr defaultRowHeight="15" x14ac:dyDescent="0.25"/>
  <cols>
    <col min="1" max="1" width="42.7109375" customWidth="1"/>
    <col min="2" max="8" width="3.28515625" customWidth="1"/>
    <col min="9" max="9" width="6.7109375" customWidth="1"/>
    <col min="11" max="11" width="42.7109375" customWidth="1"/>
    <col min="12" max="18" width="3.28515625" customWidth="1"/>
    <col min="19" max="19" width="6.7109375" customWidth="1"/>
  </cols>
  <sheetData>
    <row r="1" spans="1:24" ht="13.5" customHeight="1" x14ac:dyDescent="0.25">
      <c r="J1" s="111"/>
      <c r="K1" s="48" t="s">
        <v>172</v>
      </c>
      <c r="L1" s="141"/>
      <c r="M1" s="139"/>
      <c r="N1" s="139"/>
      <c r="O1" s="139"/>
      <c r="P1" s="139"/>
      <c r="Q1" s="139"/>
      <c r="R1" s="120"/>
      <c r="S1" s="120"/>
    </row>
    <row r="2" spans="1:24" ht="13.5" customHeight="1" x14ac:dyDescent="0.25">
      <c r="A2" s="196" t="s">
        <v>285</v>
      </c>
      <c r="B2" s="196"/>
      <c r="C2" s="196"/>
      <c r="D2" s="196"/>
      <c r="E2" s="196"/>
      <c r="F2" s="196"/>
      <c r="G2" s="196"/>
      <c r="H2" s="196"/>
      <c r="I2" s="196"/>
      <c r="J2" s="111"/>
      <c r="K2" s="138" t="s">
        <v>243</v>
      </c>
      <c r="L2" s="132"/>
      <c r="M2" s="133"/>
      <c r="N2" s="133"/>
      <c r="O2" s="133"/>
      <c r="P2" s="133"/>
      <c r="Q2" s="133"/>
      <c r="R2" s="134"/>
      <c r="S2" s="134"/>
    </row>
    <row r="3" spans="1:24" ht="13.5" customHeight="1" x14ac:dyDescent="0.25">
      <c r="A3" s="196"/>
      <c r="B3" s="196"/>
      <c r="C3" s="196"/>
      <c r="D3" s="196"/>
      <c r="E3" s="196"/>
      <c r="F3" s="196"/>
      <c r="G3" s="196"/>
      <c r="H3" s="196"/>
      <c r="I3" s="196"/>
      <c r="J3" s="111"/>
      <c r="K3" s="200" t="s">
        <v>94</v>
      </c>
      <c r="L3" s="202"/>
      <c r="M3" s="204"/>
      <c r="N3" s="204"/>
      <c r="O3" s="204"/>
      <c r="P3" s="204"/>
      <c r="Q3" s="204"/>
      <c r="R3" s="206"/>
      <c r="S3" s="214"/>
      <c r="T3" s="131"/>
    </row>
    <row r="4" spans="1:24" ht="13.5" customHeight="1" x14ac:dyDescent="0.25">
      <c r="A4" s="197" t="s">
        <v>412</v>
      </c>
      <c r="B4" s="197"/>
      <c r="C4" s="197"/>
      <c r="D4" s="197"/>
      <c r="E4" s="197"/>
      <c r="F4" s="197"/>
      <c r="G4" s="197"/>
      <c r="H4" s="197"/>
      <c r="I4" s="197"/>
      <c r="J4" s="52"/>
      <c r="K4" s="201"/>
      <c r="L4" s="203"/>
      <c r="M4" s="205"/>
      <c r="N4" s="205"/>
      <c r="O4" s="205"/>
      <c r="P4" s="205"/>
      <c r="Q4" s="205"/>
      <c r="R4" s="207"/>
      <c r="S4" s="215"/>
      <c r="T4" s="131"/>
    </row>
    <row r="5" spans="1:24" ht="13.5" customHeight="1" x14ac:dyDescent="0.25">
      <c r="A5" s="197"/>
      <c r="B5" s="197"/>
      <c r="C5" s="197"/>
      <c r="D5" s="197"/>
      <c r="E5" s="197"/>
      <c r="F5" s="197"/>
      <c r="G5" s="197"/>
      <c r="H5" s="197"/>
      <c r="I5" s="197"/>
      <c r="J5" s="142"/>
      <c r="K5" s="66" t="s">
        <v>294</v>
      </c>
      <c r="L5" s="140"/>
      <c r="M5" s="140"/>
      <c r="N5" s="140"/>
      <c r="O5" s="140"/>
      <c r="P5" s="140"/>
      <c r="Q5" s="140"/>
      <c r="R5" s="135"/>
      <c r="S5" s="63"/>
      <c r="T5" s="131"/>
    </row>
    <row r="6" spans="1:24" ht="13.5" customHeight="1" x14ac:dyDescent="0.25">
      <c r="A6" s="218" t="s">
        <v>413</v>
      </c>
      <c r="B6" s="218"/>
      <c r="C6" s="218"/>
      <c r="D6" s="218"/>
      <c r="E6" s="218"/>
      <c r="F6" s="218"/>
      <c r="G6" s="218"/>
      <c r="H6" s="218"/>
      <c r="I6" s="218"/>
      <c r="J6" s="57"/>
      <c r="K6" s="48" t="s">
        <v>286</v>
      </c>
      <c r="L6" s="53"/>
      <c r="M6" s="54"/>
      <c r="N6" s="54"/>
      <c r="O6" s="54"/>
      <c r="P6" s="54"/>
      <c r="Q6" s="54"/>
      <c r="R6" s="55"/>
      <c r="S6" s="51"/>
    </row>
    <row r="7" spans="1:24" ht="13.5" customHeight="1" x14ac:dyDescent="0.25">
      <c r="A7" s="219"/>
      <c r="B7" s="219"/>
      <c r="C7" s="219"/>
      <c r="D7" s="219"/>
      <c r="E7" s="219"/>
      <c r="F7" s="219"/>
      <c r="G7" s="219"/>
      <c r="H7" s="219"/>
      <c r="I7" s="219"/>
      <c r="K7" s="48" t="s">
        <v>287</v>
      </c>
      <c r="L7" s="128"/>
      <c r="M7" s="129"/>
      <c r="N7" s="129"/>
      <c r="O7" s="129"/>
      <c r="P7" s="129"/>
      <c r="Q7" s="129"/>
      <c r="R7" s="130"/>
      <c r="S7" s="51"/>
    </row>
    <row r="8" spans="1:24" ht="13.5" customHeight="1" x14ac:dyDescent="0.25">
      <c r="A8" s="220" t="s">
        <v>288</v>
      </c>
      <c r="B8" s="221"/>
      <c r="C8" s="221"/>
      <c r="D8" s="221"/>
      <c r="E8" s="221"/>
      <c r="F8" s="221"/>
      <c r="G8" s="221"/>
      <c r="H8" s="222"/>
      <c r="I8" s="61" t="s">
        <v>289</v>
      </c>
      <c r="K8" s="62" t="s">
        <v>290</v>
      </c>
      <c r="L8" s="53"/>
      <c r="M8" s="54"/>
      <c r="N8" s="54"/>
      <c r="O8" s="54"/>
      <c r="P8" s="54"/>
      <c r="Q8" s="54"/>
      <c r="R8" s="55"/>
      <c r="S8" s="51"/>
    </row>
    <row r="9" spans="1:24" ht="13.5" customHeight="1" x14ac:dyDescent="0.25">
      <c r="A9" s="69" t="s">
        <v>291</v>
      </c>
      <c r="B9" s="148"/>
      <c r="C9" s="146"/>
      <c r="D9" s="146"/>
      <c r="E9" s="146"/>
      <c r="F9" s="146"/>
      <c r="G9" s="146"/>
      <c r="H9" s="147"/>
      <c r="I9" s="51"/>
      <c r="J9" s="65"/>
      <c r="K9" s="143" t="s">
        <v>292</v>
      </c>
      <c r="L9" s="53"/>
      <c r="M9" s="54"/>
      <c r="N9" s="54"/>
      <c r="O9" s="54"/>
      <c r="P9" s="54"/>
      <c r="Q9" s="54"/>
      <c r="R9" s="55"/>
      <c r="S9" s="51"/>
    </row>
    <row r="10" spans="1:24" ht="13.5" customHeight="1" x14ac:dyDescent="0.25">
      <c r="A10" s="68" t="s">
        <v>293</v>
      </c>
      <c r="B10" s="133"/>
      <c r="C10" s="54"/>
      <c r="D10" s="54"/>
      <c r="E10" s="54"/>
      <c r="F10" s="54"/>
      <c r="G10" s="54"/>
      <c r="H10" s="55"/>
      <c r="I10" s="51"/>
      <c r="J10" s="65"/>
      <c r="K10" s="198" t="s">
        <v>411</v>
      </c>
      <c r="L10" s="208"/>
      <c r="M10" s="210"/>
      <c r="N10" s="210"/>
      <c r="O10" s="210"/>
      <c r="P10" s="210"/>
      <c r="Q10" s="210"/>
      <c r="R10" s="212"/>
      <c r="S10" s="194"/>
    </row>
    <row r="11" spans="1:24" ht="13.5" customHeight="1" x14ac:dyDescent="0.25">
      <c r="A11" s="64" t="s">
        <v>295</v>
      </c>
      <c r="B11" s="58"/>
      <c r="C11" s="59"/>
      <c r="D11" s="59"/>
      <c r="E11" s="59"/>
      <c r="F11" s="59"/>
      <c r="G11" s="59"/>
      <c r="H11" s="51"/>
      <c r="I11" s="60"/>
      <c r="J11" s="65"/>
      <c r="K11" s="199"/>
      <c r="L11" s="209"/>
      <c r="M11" s="211"/>
      <c r="N11" s="211"/>
      <c r="O11" s="211"/>
      <c r="P11" s="211"/>
      <c r="Q11" s="211"/>
      <c r="R11" s="213"/>
      <c r="S11" s="195"/>
      <c r="X11" s="97"/>
    </row>
    <row r="12" spans="1:24" ht="13.5" customHeight="1" x14ac:dyDescent="0.25">
      <c r="A12" s="216" t="s">
        <v>82</v>
      </c>
      <c r="B12" s="208"/>
      <c r="C12" s="210"/>
      <c r="D12" s="210"/>
      <c r="E12" s="210"/>
      <c r="F12" s="210"/>
      <c r="G12" s="210"/>
      <c r="H12" s="210"/>
      <c r="I12" s="225"/>
      <c r="K12" s="200" t="s">
        <v>296</v>
      </c>
      <c r="L12" s="208"/>
      <c r="M12" s="210"/>
      <c r="N12" s="210"/>
      <c r="O12" s="210"/>
      <c r="P12" s="210"/>
      <c r="Q12" s="210"/>
      <c r="R12" s="210"/>
      <c r="S12" s="223"/>
    </row>
    <row r="13" spans="1:24" ht="13.5" customHeight="1" x14ac:dyDescent="0.25">
      <c r="A13" s="217"/>
      <c r="B13" s="209"/>
      <c r="C13" s="211"/>
      <c r="D13" s="211"/>
      <c r="E13" s="211"/>
      <c r="F13" s="211"/>
      <c r="G13" s="211"/>
      <c r="H13" s="211"/>
      <c r="I13" s="226"/>
      <c r="J13" s="65"/>
      <c r="K13" s="201"/>
      <c r="L13" s="209"/>
      <c r="M13" s="211"/>
      <c r="N13" s="211"/>
      <c r="O13" s="211"/>
      <c r="P13" s="211"/>
      <c r="Q13" s="211"/>
      <c r="R13" s="211"/>
      <c r="S13" s="224"/>
      <c r="W13" s="145"/>
    </row>
    <row r="14" spans="1:24" ht="13.5" customHeight="1" x14ac:dyDescent="0.25">
      <c r="A14" s="216" t="s">
        <v>258</v>
      </c>
      <c r="B14" s="208"/>
      <c r="C14" s="210"/>
      <c r="D14" s="210"/>
      <c r="E14" s="210"/>
      <c r="F14" s="210"/>
      <c r="G14" s="210"/>
      <c r="H14" s="210"/>
      <c r="I14" s="225"/>
      <c r="J14" s="65"/>
      <c r="K14" s="200" t="s">
        <v>297</v>
      </c>
      <c r="L14" s="208"/>
      <c r="M14" s="210"/>
      <c r="N14" s="210"/>
      <c r="O14" s="210"/>
      <c r="P14" s="210"/>
      <c r="Q14" s="210"/>
      <c r="R14" s="210"/>
      <c r="S14" s="225"/>
    </row>
    <row r="15" spans="1:24" ht="13.5" customHeight="1" x14ac:dyDescent="0.25">
      <c r="A15" s="217"/>
      <c r="B15" s="209"/>
      <c r="C15" s="211"/>
      <c r="D15" s="211"/>
      <c r="E15" s="211"/>
      <c r="F15" s="211"/>
      <c r="G15" s="211"/>
      <c r="H15" s="211"/>
      <c r="I15" s="226"/>
      <c r="J15" s="65"/>
      <c r="K15" s="201"/>
      <c r="L15" s="209"/>
      <c r="M15" s="211"/>
      <c r="N15" s="211"/>
      <c r="O15" s="211"/>
      <c r="P15" s="211"/>
      <c r="Q15" s="211"/>
      <c r="R15" s="211"/>
      <c r="S15" s="226"/>
    </row>
    <row r="16" spans="1:24" ht="13.5" customHeight="1" x14ac:dyDescent="0.25">
      <c r="A16" s="227" t="s">
        <v>298</v>
      </c>
      <c r="B16" s="208"/>
      <c r="C16" s="210"/>
      <c r="D16" s="210"/>
      <c r="E16" s="210"/>
      <c r="F16" s="210"/>
      <c r="G16" s="210"/>
      <c r="H16" s="210"/>
      <c r="I16" s="225"/>
      <c r="J16" s="65"/>
      <c r="K16" s="66" t="s">
        <v>299</v>
      </c>
      <c r="L16" s="53"/>
      <c r="M16" s="54"/>
      <c r="N16" s="54"/>
      <c r="O16" s="54"/>
      <c r="P16" s="54"/>
      <c r="Q16" s="54"/>
      <c r="R16" s="55"/>
      <c r="S16" s="136"/>
    </row>
    <row r="17" spans="1:19" ht="13.5" customHeight="1" x14ac:dyDescent="0.25">
      <c r="A17" s="228"/>
      <c r="B17" s="209"/>
      <c r="C17" s="211"/>
      <c r="D17" s="211"/>
      <c r="E17" s="211"/>
      <c r="F17" s="211"/>
      <c r="G17" s="211"/>
      <c r="H17" s="211"/>
      <c r="I17" s="226"/>
      <c r="J17" s="65"/>
      <c r="K17" s="200" t="s">
        <v>92</v>
      </c>
      <c r="L17" s="208"/>
      <c r="M17" s="210"/>
      <c r="N17" s="210"/>
      <c r="O17" s="210"/>
      <c r="P17" s="210"/>
      <c r="Q17" s="210"/>
      <c r="R17" s="210"/>
      <c r="S17" s="225"/>
    </row>
    <row r="18" spans="1:19" ht="13.5" customHeight="1" x14ac:dyDescent="0.25">
      <c r="A18" s="67" t="s">
        <v>12</v>
      </c>
      <c r="B18" s="53"/>
      <c r="C18" s="54"/>
      <c r="D18" s="54"/>
      <c r="E18" s="54"/>
      <c r="F18" s="54"/>
      <c r="G18" s="54"/>
      <c r="H18" s="55"/>
      <c r="I18" s="51"/>
      <c r="J18" s="65"/>
      <c r="K18" s="201"/>
      <c r="L18" s="209"/>
      <c r="M18" s="211"/>
      <c r="N18" s="211"/>
      <c r="O18" s="211"/>
      <c r="P18" s="211"/>
      <c r="Q18" s="211"/>
      <c r="R18" s="211"/>
      <c r="S18" s="226"/>
    </row>
    <row r="19" spans="1:19" ht="13.5" customHeight="1" x14ac:dyDescent="0.25">
      <c r="A19" s="68" t="s">
        <v>13</v>
      </c>
      <c r="B19" s="53"/>
      <c r="C19" s="54"/>
      <c r="D19" s="54"/>
      <c r="E19" s="54"/>
      <c r="F19" s="54"/>
      <c r="G19" s="54"/>
      <c r="H19" s="55"/>
      <c r="I19" s="51"/>
      <c r="J19" s="65"/>
      <c r="K19" s="66" t="s">
        <v>300</v>
      </c>
      <c r="L19" s="53"/>
      <c r="M19" s="54"/>
      <c r="N19" s="54"/>
      <c r="O19" s="54"/>
      <c r="P19" s="54"/>
      <c r="Q19" s="54"/>
      <c r="R19" s="55"/>
      <c r="S19" s="51"/>
    </row>
    <row r="20" spans="1:19" ht="13.5" customHeight="1" x14ac:dyDescent="0.25">
      <c r="A20" s="69" t="s">
        <v>301</v>
      </c>
      <c r="B20" s="53"/>
      <c r="C20" s="54"/>
      <c r="D20" s="54"/>
      <c r="E20" s="54"/>
      <c r="F20" s="54"/>
      <c r="G20" s="54"/>
      <c r="H20" s="55"/>
      <c r="I20" s="51"/>
      <c r="J20" s="65"/>
      <c r="K20" s="200" t="s">
        <v>302</v>
      </c>
      <c r="L20" s="208"/>
      <c r="M20" s="210"/>
      <c r="N20" s="210"/>
      <c r="O20" s="210"/>
      <c r="P20" s="210"/>
      <c r="Q20" s="210"/>
      <c r="R20" s="210"/>
      <c r="S20" s="225"/>
    </row>
    <row r="21" spans="1:19" ht="13.5" customHeight="1" x14ac:dyDescent="0.25">
      <c r="A21" s="69" t="s">
        <v>14</v>
      </c>
      <c r="B21" s="53"/>
      <c r="C21" s="54"/>
      <c r="D21" s="54"/>
      <c r="E21" s="54"/>
      <c r="F21" s="54"/>
      <c r="G21" s="54"/>
      <c r="H21" s="55"/>
      <c r="I21" s="51"/>
      <c r="J21" s="65"/>
      <c r="K21" s="231"/>
      <c r="L21" s="209"/>
      <c r="M21" s="211"/>
      <c r="N21" s="211"/>
      <c r="O21" s="211"/>
      <c r="P21" s="211"/>
      <c r="Q21" s="211"/>
      <c r="R21" s="211"/>
      <c r="S21" s="226"/>
    </row>
    <row r="22" spans="1:19" ht="13.5" customHeight="1" x14ac:dyDescent="0.25">
      <c r="A22" s="229" t="s">
        <v>303</v>
      </c>
      <c r="B22" s="208"/>
      <c r="C22" s="210"/>
      <c r="D22" s="210"/>
      <c r="E22" s="210"/>
      <c r="F22" s="210"/>
      <c r="G22" s="210"/>
      <c r="H22" s="210"/>
      <c r="I22" s="225"/>
      <c r="J22" s="65"/>
      <c r="K22" s="200" t="s">
        <v>248</v>
      </c>
      <c r="L22" s="208"/>
      <c r="M22" s="210"/>
      <c r="N22" s="210"/>
      <c r="O22" s="210"/>
      <c r="P22" s="210"/>
      <c r="Q22" s="210"/>
      <c r="R22" s="210"/>
      <c r="S22" s="225"/>
    </row>
    <row r="23" spans="1:19" ht="13.5" customHeight="1" x14ac:dyDescent="0.25">
      <c r="A23" s="230"/>
      <c r="B23" s="209"/>
      <c r="C23" s="211"/>
      <c r="D23" s="211"/>
      <c r="E23" s="211"/>
      <c r="F23" s="211"/>
      <c r="G23" s="211"/>
      <c r="H23" s="211"/>
      <c r="I23" s="226"/>
      <c r="J23" s="65"/>
      <c r="K23" s="201"/>
      <c r="L23" s="209"/>
      <c r="M23" s="211"/>
      <c r="N23" s="211"/>
      <c r="O23" s="211"/>
      <c r="P23" s="211"/>
      <c r="Q23" s="211"/>
      <c r="R23" s="211"/>
      <c r="S23" s="226"/>
    </row>
    <row r="24" spans="1:19" ht="13.5" customHeight="1" x14ac:dyDescent="0.25">
      <c r="A24" s="229" t="s">
        <v>304</v>
      </c>
      <c r="B24" s="208"/>
      <c r="C24" s="210"/>
      <c r="D24" s="210"/>
      <c r="E24" s="210"/>
      <c r="F24" s="210"/>
      <c r="G24" s="210"/>
      <c r="H24" s="210"/>
      <c r="I24" s="225"/>
      <c r="J24" s="65"/>
      <c r="K24" s="200" t="s">
        <v>305</v>
      </c>
      <c r="L24" s="208"/>
      <c r="M24" s="210"/>
      <c r="N24" s="210"/>
      <c r="O24" s="210"/>
      <c r="P24" s="210"/>
      <c r="Q24" s="210"/>
      <c r="R24" s="210"/>
      <c r="S24" s="225"/>
    </row>
    <row r="25" spans="1:19" ht="13.5" customHeight="1" x14ac:dyDescent="0.25">
      <c r="A25" s="230"/>
      <c r="B25" s="209"/>
      <c r="C25" s="211"/>
      <c r="D25" s="211"/>
      <c r="E25" s="211"/>
      <c r="F25" s="211"/>
      <c r="G25" s="211"/>
      <c r="H25" s="211"/>
      <c r="I25" s="226"/>
      <c r="J25" s="65"/>
      <c r="K25" s="201"/>
      <c r="L25" s="209"/>
      <c r="M25" s="211"/>
      <c r="N25" s="211"/>
      <c r="O25" s="211"/>
      <c r="P25" s="211"/>
      <c r="Q25" s="211"/>
      <c r="R25" s="211"/>
      <c r="S25" s="226"/>
    </row>
    <row r="26" spans="1:19" ht="13.5" customHeight="1" x14ac:dyDescent="0.25">
      <c r="A26" s="70" t="s">
        <v>17</v>
      </c>
      <c r="B26" s="53"/>
      <c r="C26" s="54"/>
      <c r="D26" s="54"/>
      <c r="E26" s="54"/>
      <c r="F26" s="54"/>
      <c r="G26" s="54"/>
      <c r="H26" s="55"/>
      <c r="I26" s="51"/>
      <c r="J26" s="65"/>
      <c r="K26" s="200" t="s">
        <v>306</v>
      </c>
      <c r="L26" s="208"/>
      <c r="M26" s="210"/>
      <c r="N26" s="210"/>
      <c r="O26" s="210"/>
      <c r="P26" s="210"/>
      <c r="Q26" s="210"/>
      <c r="R26" s="210"/>
      <c r="S26" s="225"/>
    </row>
    <row r="27" spans="1:19" ht="13.5" customHeight="1" x14ac:dyDescent="0.25">
      <c r="A27" s="69" t="s">
        <v>307</v>
      </c>
      <c r="B27" s="53"/>
      <c r="C27" s="54"/>
      <c r="D27" s="54"/>
      <c r="E27" s="54"/>
      <c r="F27" s="54"/>
      <c r="G27" s="54"/>
      <c r="H27" s="55"/>
      <c r="I27" s="51"/>
      <c r="J27" s="65"/>
      <c r="K27" s="201"/>
      <c r="L27" s="209"/>
      <c r="M27" s="211"/>
      <c r="N27" s="211"/>
      <c r="O27" s="211"/>
      <c r="P27" s="211"/>
      <c r="Q27" s="211"/>
      <c r="R27" s="211"/>
      <c r="S27" s="226"/>
    </row>
    <row r="28" spans="1:19" ht="13.5" customHeight="1" x14ac:dyDescent="0.25">
      <c r="A28" s="68" t="s">
        <v>308</v>
      </c>
      <c r="B28" s="53"/>
      <c r="C28" s="54"/>
      <c r="D28" s="71"/>
      <c r="E28" s="54"/>
      <c r="F28" s="54"/>
      <c r="G28" s="54"/>
      <c r="H28" s="55"/>
      <c r="I28" s="51"/>
      <c r="J28" s="65"/>
      <c r="K28" s="200" t="s">
        <v>309</v>
      </c>
      <c r="L28" s="208"/>
      <c r="M28" s="210"/>
      <c r="N28" s="210"/>
      <c r="O28" s="210"/>
      <c r="P28" s="210"/>
      <c r="Q28" s="210"/>
      <c r="R28" s="210"/>
      <c r="S28" s="225"/>
    </row>
    <row r="29" spans="1:19" ht="13.5" customHeight="1" x14ac:dyDescent="0.25">
      <c r="A29" s="72" t="s">
        <v>310</v>
      </c>
      <c r="B29" s="53"/>
      <c r="C29" s="54"/>
      <c r="D29" s="54"/>
      <c r="E29" s="54"/>
      <c r="F29" s="54"/>
      <c r="G29" s="54"/>
      <c r="H29" s="55"/>
      <c r="I29" s="51"/>
      <c r="J29" s="65"/>
      <c r="K29" s="201"/>
      <c r="L29" s="209"/>
      <c r="M29" s="211"/>
      <c r="N29" s="211"/>
      <c r="O29" s="211"/>
      <c r="P29" s="211"/>
      <c r="Q29" s="211"/>
      <c r="R29" s="211"/>
      <c r="S29" s="226"/>
    </row>
    <row r="30" spans="1:19" ht="13.5" customHeight="1" x14ac:dyDescent="0.25">
      <c r="A30" s="68" t="s">
        <v>311</v>
      </c>
      <c r="B30" s="53"/>
      <c r="C30" s="54"/>
      <c r="D30" s="54"/>
      <c r="E30" s="54"/>
      <c r="F30" s="54"/>
      <c r="G30" s="54"/>
      <c r="H30" s="55"/>
      <c r="I30" s="51"/>
      <c r="J30" s="65"/>
      <c r="K30" s="66" t="s">
        <v>22</v>
      </c>
      <c r="L30" s="128"/>
      <c r="M30" s="129"/>
      <c r="N30" s="129"/>
      <c r="O30" s="129"/>
      <c r="P30" s="129"/>
      <c r="Q30" s="129"/>
      <c r="R30" s="130"/>
      <c r="S30" s="137"/>
    </row>
    <row r="31" spans="1:19" ht="13.5" customHeight="1" x14ac:dyDescent="0.25">
      <c r="A31" s="69" t="s">
        <v>312</v>
      </c>
      <c r="B31" s="53"/>
      <c r="C31" s="54"/>
      <c r="D31" s="54"/>
      <c r="E31" s="54"/>
      <c r="F31" s="54"/>
      <c r="G31" s="54"/>
      <c r="H31" s="55"/>
      <c r="I31" s="51"/>
      <c r="J31" s="65"/>
      <c r="K31" s="200" t="s">
        <v>23</v>
      </c>
      <c r="L31" s="208"/>
      <c r="M31" s="210"/>
      <c r="N31" s="210"/>
      <c r="O31" s="210"/>
      <c r="P31" s="210"/>
      <c r="Q31" s="210"/>
      <c r="R31" s="210"/>
      <c r="S31" s="225"/>
    </row>
    <row r="32" spans="1:19" ht="13.5" customHeight="1" x14ac:dyDescent="0.25">
      <c r="A32" s="72" t="s">
        <v>313</v>
      </c>
      <c r="B32" s="53"/>
      <c r="C32" s="54"/>
      <c r="D32" s="54"/>
      <c r="E32" s="54"/>
      <c r="F32" s="54"/>
      <c r="G32" s="54"/>
      <c r="H32" s="55"/>
      <c r="I32" s="51"/>
      <c r="J32" s="65"/>
      <c r="K32" s="231"/>
      <c r="L32" s="209"/>
      <c r="M32" s="211"/>
      <c r="N32" s="211"/>
      <c r="O32" s="211"/>
      <c r="P32" s="211"/>
      <c r="Q32" s="211"/>
      <c r="R32" s="211"/>
      <c r="S32" s="226"/>
    </row>
    <row r="33" spans="1:22" ht="13.5" customHeight="1" x14ac:dyDescent="0.25">
      <c r="A33" s="48" t="s">
        <v>314</v>
      </c>
      <c r="B33" s="53"/>
      <c r="C33" s="54"/>
      <c r="D33" s="54"/>
      <c r="E33" s="54"/>
      <c r="F33" s="54"/>
      <c r="G33" s="54"/>
      <c r="H33" s="55"/>
      <c r="I33" s="51"/>
      <c r="J33" s="65" t="s">
        <v>315</v>
      </c>
      <c r="K33" s="229" t="s">
        <v>24</v>
      </c>
      <c r="L33" s="208"/>
      <c r="M33" s="210"/>
      <c r="N33" s="210"/>
      <c r="O33" s="210"/>
      <c r="P33" s="210"/>
      <c r="Q33" s="210"/>
      <c r="R33" s="210"/>
      <c r="S33" s="225"/>
    </row>
    <row r="34" spans="1:22" ht="13.5" customHeight="1" x14ac:dyDescent="0.25">
      <c r="A34" s="229" t="s">
        <v>316</v>
      </c>
      <c r="B34" s="208"/>
      <c r="C34" s="210"/>
      <c r="D34" s="210"/>
      <c r="E34" s="210"/>
      <c r="F34" s="210"/>
      <c r="G34" s="210"/>
      <c r="H34" s="210"/>
      <c r="I34" s="225"/>
      <c r="J34" s="65"/>
      <c r="K34" s="230"/>
      <c r="L34" s="209"/>
      <c r="M34" s="211"/>
      <c r="N34" s="211"/>
      <c r="O34" s="211"/>
      <c r="P34" s="211"/>
      <c r="Q34" s="211"/>
      <c r="R34" s="211"/>
      <c r="S34" s="226"/>
    </row>
    <row r="35" spans="1:22" ht="13.5" customHeight="1" x14ac:dyDescent="0.25">
      <c r="A35" s="230"/>
      <c r="B35" s="209"/>
      <c r="C35" s="211"/>
      <c r="D35" s="211"/>
      <c r="E35" s="211"/>
      <c r="F35" s="211"/>
      <c r="G35" s="211"/>
      <c r="H35" s="211"/>
      <c r="I35" s="226"/>
      <c r="J35" s="65"/>
      <c r="K35" s="232" t="s">
        <v>317</v>
      </c>
      <c r="L35" s="208"/>
      <c r="M35" s="210"/>
      <c r="N35" s="210"/>
      <c r="O35" s="210"/>
      <c r="P35" s="210"/>
      <c r="Q35" s="210"/>
      <c r="R35" s="210"/>
      <c r="S35" s="225"/>
    </row>
    <row r="36" spans="1:22" ht="13.5" customHeight="1" x14ac:dyDescent="0.25">
      <c r="A36" s="73" t="s">
        <v>318</v>
      </c>
      <c r="B36" s="53"/>
      <c r="C36" s="54"/>
      <c r="D36" s="54"/>
      <c r="E36" s="54"/>
      <c r="F36" s="54"/>
      <c r="G36" s="54"/>
      <c r="H36" s="55"/>
      <c r="I36" s="51"/>
      <c r="J36" s="65"/>
      <c r="K36" s="233"/>
      <c r="L36" s="209"/>
      <c r="M36" s="211"/>
      <c r="N36" s="211"/>
      <c r="O36" s="211"/>
      <c r="P36" s="211"/>
      <c r="Q36" s="211"/>
      <c r="R36" s="211"/>
      <c r="S36" s="226"/>
    </row>
    <row r="37" spans="1:22" ht="13.5" customHeight="1" x14ac:dyDescent="0.25">
      <c r="A37" s="200" t="s">
        <v>319</v>
      </c>
      <c r="B37" s="208"/>
      <c r="C37" s="210"/>
      <c r="D37" s="210"/>
      <c r="E37" s="210"/>
      <c r="F37" s="210"/>
      <c r="G37" s="210"/>
      <c r="H37" s="210"/>
      <c r="I37" s="225"/>
      <c r="K37" s="200" t="s">
        <v>320</v>
      </c>
      <c r="L37" s="208"/>
      <c r="M37" s="210"/>
      <c r="N37" s="210"/>
      <c r="O37" s="210"/>
      <c r="P37" s="210"/>
      <c r="Q37" s="210"/>
      <c r="R37" s="210"/>
      <c r="S37" s="225"/>
    </row>
    <row r="38" spans="1:22" ht="13.5" customHeight="1" x14ac:dyDescent="0.25">
      <c r="A38" s="201"/>
      <c r="B38" s="209"/>
      <c r="C38" s="211"/>
      <c r="D38" s="211"/>
      <c r="E38" s="211"/>
      <c r="F38" s="211"/>
      <c r="G38" s="211"/>
      <c r="H38" s="211"/>
      <c r="I38" s="226"/>
      <c r="K38" s="201"/>
      <c r="L38" s="209"/>
      <c r="M38" s="211"/>
      <c r="N38" s="211"/>
      <c r="O38" s="211"/>
      <c r="P38" s="211"/>
      <c r="Q38" s="211"/>
      <c r="R38" s="211"/>
      <c r="S38" s="226"/>
    </row>
    <row r="39" spans="1:22" ht="13.5" customHeight="1" x14ac:dyDescent="0.25">
      <c r="A39" s="74" t="s">
        <v>321</v>
      </c>
      <c r="B39" s="53"/>
      <c r="C39" s="54"/>
      <c r="D39" s="54"/>
      <c r="E39" s="54"/>
      <c r="F39" s="54"/>
      <c r="G39" s="54"/>
      <c r="H39" s="55"/>
      <c r="I39" s="51"/>
      <c r="K39" s="66" t="s">
        <v>18</v>
      </c>
      <c r="L39" s="53"/>
      <c r="M39" s="54"/>
      <c r="N39" s="54"/>
      <c r="O39" s="54"/>
      <c r="P39" s="54"/>
      <c r="Q39" s="54"/>
      <c r="R39" s="55"/>
      <c r="S39" s="51"/>
    </row>
    <row r="40" spans="1:22" ht="13.5" customHeight="1" x14ac:dyDescent="0.25">
      <c r="A40" s="72" t="s">
        <v>171</v>
      </c>
      <c r="B40" s="53"/>
      <c r="C40" s="54"/>
      <c r="D40" s="54"/>
      <c r="E40" s="54"/>
      <c r="F40" s="54"/>
      <c r="G40" s="54"/>
      <c r="H40" s="55"/>
      <c r="I40" s="51"/>
      <c r="K40" s="200" t="s">
        <v>322</v>
      </c>
      <c r="L40" s="208"/>
      <c r="M40" s="210"/>
      <c r="N40" s="210"/>
      <c r="O40" s="210"/>
      <c r="P40" s="210"/>
      <c r="Q40" s="210"/>
      <c r="R40" s="212"/>
      <c r="S40" s="234"/>
    </row>
    <row r="41" spans="1:22" ht="13.5" customHeight="1" x14ac:dyDescent="0.25">
      <c r="A41" s="66" t="s">
        <v>90</v>
      </c>
      <c r="B41" s="53"/>
      <c r="C41" s="54"/>
      <c r="D41" s="54"/>
      <c r="E41" s="54"/>
      <c r="F41" s="54"/>
      <c r="G41" s="54"/>
      <c r="H41" s="55"/>
      <c r="I41" s="51"/>
      <c r="J41" s="65"/>
      <c r="K41" s="201"/>
      <c r="L41" s="209"/>
      <c r="M41" s="211"/>
      <c r="N41" s="211"/>
      <c r="O41" s="211"/>
      <c r="P41" s="211"/>
      <c r="Q41" s="211"/>
      <c r="R41" s="213"/>
      <c r="S41" s="235"/>
    </row>
    <row r="42" spans="1:22" ht="13.5" customHeight="1" x14ac:dyDescent="0.25">
      <c r="A42" s="68" t="s">
        <v>78</v>
      </c>
      <c r="B42" s="53"/>
      <c r="C42" s="54"/>
      <c r="D42" s="54"/>
      <c r="E42" s="54"/>
      <c r="F42" s="54"/>
      <c r="G42" s="54"/>
      <c r="H42" s="55"/>
      <c r="I42" s="51"/>
      <c r="J42" s="65"/>
      <c r="K42" s="236" t="s">
        <v>323</v>
      </c>
      <c r="L42" s="238"/>
      <c r="M42" s="239"/>
      <c r="N42" s="239"/>
      <c r="O42" s="239"/>
      <c r="P42" s="239"/>
      <c r="Q42" s="239"/>
      <c r="R42" s="240"/>
      <c r="S42" s="241"/>
    </row>
    <row r="43" spans="1:22" ht="13.5" customHeight="1" x14ac:dyDescent="0.25">
      <c r="A43" s="68" t="s">
        <v>87</v>
      </c>
      <c r="B43" s="53"/>
      <c r="C43" s="54"/>
      <c r="D43" s="54"/>
      <c r="E43" s="54"/>
      <c r="F43" s="54"/>
      <c r="G43" s="54"/>
      <c r="H43" s="55"/>
      <c r="I43" s="51"/>
      <c r="J43" s="65"/>
      <c r="K43" s="237"/>
      <c r="L43" s="209"/>
      <c r="M43" s="211"/>
      <c r="N43" s="211"/>
      <c r="O43" s="211"/>
      <c r="P43" s="211"/>
      <c r="Q43" s="211"/>
      <c r="R43" s="213"/>
      <c r="S43" s="242"/>
    </row>
    <row r="44" spans="1:22" ht="13.5" customHeight="1" x14ac:dyDescent="0.25">
      <c r="A44" s="67" t="s">
        <v>86</v>
      </c>
      <c r="B44" s="49"/>
      <c r="C44" s="49"/>
      <c r="D44" s="49"/>
      <c r="E44" s="49"/>
      <c r="F44" s="49"/>
      <c r="G44" s="49"/>
      <c r="H44" s="50"/>
      <c r="I44" s="51"/>
      <c r="J44" s="75"/>
      <c r="K44" s="243" t="s">
        <v>2</v>
      </c>
      <c r="L44" s="244"/>
      <c r="M44" s="244"/>
      <c r="N44" s="244"/>
      <c r="O44" s="244"/>
      <c r="P44" s="244"/>
      <c r="Q44" s="244"/>
      <c r="R44" s="245"/>
      <c r="S44" s="56"/>
    </row>
    <row r="45" spans="1:22" ht="13.5" customHeight="1" x14ac:dyDescent="0.25">
      <c r="A45" s="68" t="s">
        <v>85</v>
      </c>
      <c r="B45" s="54"/>
      <c r="C45" s="54"/>
      <c r="D45" s="54"/>
      <c r="E45" s="54"/>
      <c r="F45" s="54"/>
      <c r="G45" s="54"/>
      <c r="H45" s="55"/>
      <c r="I45" s="51"/>
      <c r="J45" s="65"/>
      <c r="K45" s="48" t="s">
        <v>291</v>
      </c>
      <c r="L45" s="53"/>
      <c r="M45" s="54"/>
      <c r="N45" s="54"/>
      <c r="O45" s="54"/>
      <c r="P45" s="54"/>
      <c r="Q45" s="54"/>
      <c r="R45" s="55"/>
      <c r="S45" s="51"/>
    </row>
    <row r="46" spans="1:22" ht="13.5" customHeight="1" x14ac:dyDescent="0.25">
      <c r="A46" s="72" t="s">
        <v>79</v>
      </c>
      <c r="B46" s="49"/>
      <c r="C46" s="49"/>
      <c r="D46" s="49"/>
      <c r="E46" s="49"/>
      <c r="F46" s="49"/>
      <c r="G46" s="49"/>
      <c r="H46" s="50"/>
      <c r="I46" s="51"/>
      <c r="J46" s="65"/>
      <c r="K46" s="76" t="s">
        <v>295</v>
      </c>
      <c r="L46" s="49"/>
      <c r="M46" s="49"/>
      <c r="N46" s="49"/>
      <c r="O46" s="49"/>
      <c r="P46" s="49"/>
      <c r="Q46" s="49"/>
      <c r="R46" s="50"/>
      <c r="S46" s="51"/>
    </row>
    <row r="47" spans="1:22" ht="13.5" customHeight="1" x14ac:dyDescent="0.25">
      <c r="A47" s="68" t="s">
        <v>77</v>
      </c>
      <c r="B47" s="54"/>
      <c r="C47" s="54"/>
      <c r="D47" s="54"/>
      <c r="E47" s="54"/>
      <c r="F47" s="54"/>
      <c r="G47" s="54"/>
      <c r="H47" s="55"/>
      <c r="I47" s="51"/>
      <c r="J47" s="65"/>
      <c r="K47" s="48" t="s">
        <v>324</v>
      </c>
      <c r="L47" s="53"/>
      <c r="M47" s="54"/>
      <c r="N47" s="54"/>
      <c r="O47" s="54"/>
      <c r="P47" s="54"/>
      <c r="Q47" s="54"/>
      <c r="R47" s="55"/>
      <c r="S47" s="51"/>
    </row>
    <row r="48" spans="1:22" ht="13.5" customHeight="1" x14ac:dyDescent="0.25">
      <c r="A48" s="77"/>
      <c r="B48" s="144"/>
      <c r="C48" s="84"/>
      <c r="D48" s="84"/>
      <c r="E48" s="84"/>
      <c r="F48" s="144"/>
      <c r="G48" s="144"/>
      <c r="H48" s="84"/>
      <c r="I48" s="84"/>
      <c r="L48" s="97" t="s">
        <v>315</v>
      </c>
      <c r="M48" s="97"/>
      <c r="N48" s="97"/>
      <c r="O48" s="97"/>
      <c r="P48" s="97"/>
      <c r="Q48" s="97"/>
      <c r="R48" s="97"/>
      <c r="S48" s="97"/>
      <c r="T48" s="97"/>
      <c r="U48" s="97"/>
      <c r="V48" s="97"/>
    </row>
    <row r="49" spans="1:19" ht="13.5" customHeight="1" x14ac:dyDescent="0.25">
      <c r="A49" s="47"/>
      <c r="B49" s="47"/>
      <c r="C49" s="47"/>
      <c r="D49" s="47"/>
      <c r="E49" s="47"/>
      <c r="F49" s="47"/>
      <c r="G49" s="47"/>
      <c r="H49" s="47"/>
      <c r="L49" s="47"/>
      <c r="M49" s="47"/>
      <c r="N49" s="47"/>
      <c r="O49" s="47"/>
      <c r="P49" s="47"/>
      <c r="Q49" s="47"/>
      <c r="R49" s="47"/>
    </row>
    <row r="50" spans="1:19" ht="13.5" customHeight="1" x14ac:dyDescent="0.25">
      <c r="A50" s="74" t="s">
        <v>81</v>
      </c>
      <c r="B50" s="78"/>
      <c r="C50" s="78"/>
      <c r="D50" s="78"/>
      <c r="E50" s="78"/>
      <c r="F50" s="78"/>
      <c r="G50" s="78"/>
      <c r="H50" s="79"/>
      <c r="I50" s="41"/>
      <c r="K50" s="80" t="s">
        <v>325</v>
      </c>
      <c r="L50" s="39"/>
      <c r="M50" s="40"/>
      <c r="N50" s="40"/>
      <c r="O50" s="40"/>
      <c r="P50" s="40"/>
      <c r="Q50" s="40"/>
      <c r="R50" s="41"/>
      <c r="S50" s="41"/>
    </row>
    <row r="51" spans="1:19" ht="13.5" customHeight="1" x14ac:dyDescent="0.25">
      <c r="A51" s="81" t="s">
        <v>326</v>
      </c>
      <c r="B51" s="82"/>
      <c r="C51" s="82"/>
      <c r="D51" s="82"/>
      <c r="E51" s="82"/>
      <c r="F51" s="82"/>
      <c r="G51" s="82"/>
      <c r="H51" s="83"/>
      <c r="I51" s="41"/>
      <c r="J51" s="84"/>
      <c r="K51" s="80" t="s">
        <v>54</v>
      </c>
      <c r="L51" s="85"/>
      <c r="M51" s="78"/>
      <c r="N51" s="78"/>
      <c r="O51" s="78"/>
      <c r="P51" s="78"/>
      <c r="Q51" s="78"/>
      <c r="R51" s="79"/>
      <c r="S51" s="41"/>
    </row>
    <row r="52" spans="1:19" ht="13.5" customHeight="1" x14ac:dyDescent="0.25">
      <c r="A52" s="86" t="s">
        <v>318</v>
      </c>
      <c r="B52" s="78"/>
      <c r="C52" s="78"/>
      <c r="D52" s="78"/>
      <c r="E52" s="78"/>
      <c r="F52" s="78"/>
      <c r="G52" s="78"/>
      <c r="H52" s="79"/>
      <c r="I52" s="41"/>
      <c r="K52" s="87" t="s">
        <v>55</v>
      </c>
      <c r="L52" s="88"/>
      <c r="M52" s="82"/>
      <c r="N52" s="82"/>
      <c r="O52" s="82"/>
      <c r="P52" s="82"/>
      <c r="Q52" s="82"/>
      <c r="R52" s="83"/>
      <c r="S52" s="41"/>
    </row>
    <row r="53" spans="1:19" ht="13.5" customHeight="1" x14ac:dyDescent="0.25">
      <c r="A53" s="246" t="s">
        <v>319</v>
      </c>
      <c r="B53" s="188"/>
      <c r="C53" s="189"/>
      <c r="D53" s="189"/>
      <c r="E53" s="189"/>
      <c r="F53" s="189"/>
      <c r="G53" s="247"/>
      <c r="H53" s="190"/>
      <c r="I53" s="190"/>
      <c r="J53" s="84"/>
      <c r="K53" s="80" t="s">
        <v>56</v>
      </c>
      <c r="L53" s="85"/>
      <c r="M53" s="78"/>
      <c r="N53" s="78"/>
      <c r="O53" s="78"/>
      <c r="P53" s="78"/>
      <c r="Q53" s="78"/>
      <c r="R53" s="79"/>
      <c r="S53" s="41"/>
    </row>
    <row r="54" spans="1:19" ht="13.5" customHeight="1" x14ac:dyDescent="0.25">
      <c r="A54" s="230"/>
      <c r="B54" s="191"/>
      <c r="C54" s="192"/>
      <c r="D54" s="192"/>
      <c r="E54" s="192"/>
      <c r="F54" s="192"/>
      <c r="G54" s="248"/>
      <c r="H54" s="193"/>
      <c r="I54" s="193"/>
      <c r="K54" s="87" t="s">
        <v>57</v>
      </c>
      <c r="L54" s="88"/>
      <c r="M54" s="82"/>
      <c r="N54" s="82"/>
      <c r="O54" s="82"/>
      <c r="P54" s="82"/>
      <c r="Q54" s="82"/>
      <c r="R54" s="83"/>
      <c r="S54" s="41"/>
    </row>
    <row r="55" spans="1:19" ht="13.5" customHeight="1" x14ac:dyDescent="0.25">
      <c r="A55" s="74"/>
      <c r="B55" s="42"/>
      <c r="C55" s="43"/>
      <c r="D55" s="43"/>
      <c r="E55" s="43"/>
      <c r="F55" s="43"/>
      <c r="G55" s="43"/>
      <c r="H55" s="79"/>
      <c r="I55" s="79"/>
      <c r="K55" s="80" t="s">
        <v>327</v>
      </c>
      <c r="L55" s="85"/>
      <c r="M55" s="78"/>
      <c r="N55" s="78"/>
      <c r="O55" s="78"/>
      <c r="P55" s="78"/>
      <c r="Q55" s="78"/>
      <c r="R55" s="79"/>
      <c r="S55" s="41"/>
    </row>
    <row r="56" spans="1:19" ht="13.5" customHeight="1" x14ac:dyDescent="0.25">
      <c r="A56" s="89"/>
      <c r="B56" s="82"/>
      <c r="C56" s="82"/>
      <c r="D56" s="82"/>
      <c r="E56" s="82"/>
      <c r="F56" s="82"/>
      <c r="G56" s="82"/>
      <c r="H56" s="83"/>
      <c r="I56" s="44"/>
      <c r="J56" s="84"/>
      <c r="K56" s="80" t="s">
        <v>59</v>
      </c>
      <c r="L56" s="88"/>
      <c r="M56" s="82"/>
      <c r="N56" s="82"/>
      <c r="O56" s="82"/>
      <c r="P56" s="82"/>
      <c r="Q56" s="82"/>
      <c r="R56" s="83"/>
      <c r="S56" s="41"/>
    </row>
    <row r="57" spans="1:19" ht="13.5" customHeight="1" x14ac:dyDescent="0.25">
      <c r="A57" s="74"/>
      <c r="B57" s="78"/>
      <c r="C57" s="78"/>
      <c r="D57" s="78"/>
      <c r="E57" s="78"/>
      <c r="F57" s="78"/>
      <c r="G57" s="78"/>
      <c r="H57" s="79"/>
      <c r="I57" s="79"/>
      <c r="K57" s="87" t="s">
        <v>60</v>
      </c>
      <c r="L57" s="85"/>
      <c r="M57" s="78"/>
      <c r="N57" s="78"/>
      <c r="O57" s="78"/>
      <c r="P57" s="78"/>
      <c r="Q57" s="78"/>
      <c r="R57" s="79"/>
      <c r="S57" s="41"/>
    </row>
    <row r="58" spans="1:19" ht="13.5" customHeight="1" x14ac:dyDescent="0.25">
      <c r="A58" s="89"/>
      <c r="B58" s="82"/>
      <c r="C58" s="82"/>
      <c r="D58" s="82"/>
      <c r="E58" s="82"/>
      <c r="F58" s="82"/>
      <c r="G58" s="82"/>
      <c r="H58" s="83"/>
      <c r="I58" s="79"/>
      <c r="K58" s="80" t="s">
        <v>328</v>
      </c>
      <c r="L58" s="88"/>
      <c r="M58" s="82"/>
      <c r="N58" s="82"/>
      <c r="O58" s="82"/>
      <c r="P58" s="82"/>
      <c r="Q58" s="82"/>
      <c r="R58" s="83"/>
      <c r="S58" s="41"/>
    </row>
    <row r="59" spans="1:19" ht="13.5" customHeight="1" x14ac:dyDescent="0.25">
      <c r="A59" s="74"/>
      <c r="B59" s="85"/>
      <c r="C59" s="78"/>
      <c r="D59" s="78"/>
      <c r="E59" s="78"/>
      <c r="F59" s="78"/>
      <c r="G59" s="78"/>
      <c r="H59" s="79"/>
      <c r="I59" s="79"/>
      <c r="K59" s="87" t="s">
        <v>329</v>
      </c>
      <c r="L59" s="85"/>
      <c r="M59" s="78"/>
      <c r="N59" s="78"/>
      <c r="O59" s="78"/>
      <c r="P59" s="78"/>
      <c r="Q59" s="78"/>
      <c r="R59" s="79"/>
      <c r="S59" s="41"/>
    </row>
    <row r="60" spans="1:19" ht="13.5" customHeight="1" x14ac:dyDescent="0.25">
      <c r="A60" s="89" t="s">
        <v>27</v>
      </c>
      <c r="B60" s="82"/>
      <c r="C60" s="82"/>
      <c r="D60" s="82"/>
      <c r="E60" s="82"/>
      <c r="F60" s="82"/>
      <c r="G60" s="82"/>
      <c r="H60" s="83"/>
      <c r="I60" s="79"/>
      <c r="K60" s="80" t="s">
        <v>63</v>
      </c>
      <c r="L60" s="88"/>
      <c r="M60" s="82"/>
      <c r="N60" s="82"/>
      <c r="O60" s="82"/>
      <c r="P60" s="82"/>
      <c r="Q60" s="82"/>
      <c r="R60" s="83"/>
      <c r="S60" s="41"/>
    </row>
    <row r="61" spans="1:19" ht="13.5" customHeight="1" x14ac:dyDescent="0.25">
      <c r="A61" s="74" t="s">
        <v>330</v>
      </c>
      <c r="B61" s="85"/>
      <c r="C61" s="78"/>
      <c r="D61" s="78"/>
      <c r="E61" s="78"/>
      <c r="F61" s="78"/>
      <c r="G61" s="78"/>
      <c r="H61" s="79"/>
      <c r="I61" s="79"/>
      <c r="K61" s="87" t="s">
        <v>64</v>
      </c>
      <c r="L61" s="85"/>
      <c r="M61" s="78"/>
      <c r="N61" s="78"/>
      <c r="O61" s="78"/>
      <c r="P61" s="78"/>
      <c r="Q61" s="78"/>
      <c r="R61" s="79"/>
      <c r="S61" s="41"/>
    </row>
    <row r="62" spans="1:19" ht="13.5" customHeight="1" x14ac:dyDescent="0.25">
      <c r="A62" s="89" t="s">
        <v>29</v>
      </c>
      <c r="B62" s="82"/>
      <c r="C62" s="82"/>
      <c r="D62" s="82"/>
      <c r="E62" s="82"/>
      <c r="F62" s="82"/>
      <c r="G62" s="82"/>
      <c r="H62" s="83"/>
      <c r="I62" s="79"/>
      <c r="K62" s="80" t="s">
        <v>65</v>
      </c>
      <c r="L62" s="85"/>
      <c r="M62" s="78"/>
      <c r="N62" s="78"/>
      <c r="O62" s="78"/>
      <c r="P62" s="78"/>
      <c r="Q62" s="78"/>
      <c r="R62" s="79"/>
      <c r="S62" s="41"/>
    </row>
    <row r="63" spans="1:19" ht="13.5" customHeight="1" x14ac:dyDescent="0.25">
      <c r="A63" s="74" t="s">
        <v>30</v>
      </c>
      <c r="B63" s="85"/>
      <c r="C63" s="78"/>
      <c r="D63" s="78"/>
      <c r="E63" s="78"/>
      <c r="F63" s="78"/>
      <c r="G63" s="78"/>
      <c r="H63" s="79"/>
      <c r="I63" s="79"/>
      <c r="K63" s="87" t="s">
        <v>331</v>
      </c>
      <c r="L63" s="42"/>
      <c r="M63" s="43"/>
      <c r="N63" s="43"/>
      <c r="O63" s="43"/>
      <c r="P63" s="43"/>
      <c r="Q63" s="43"/>
      <c r="R63" s="44"/>
      <c r="S63" s="41"/>
    </row>
    <row r="64" spans="1:19" ht="13.5" customHeight="1" x14ac:dyDescent="0.25">
      <c r="A64" s="89" t="s">
        <v>31</v>
      </c>
      <c r="B64" s="82"/>
      <c r="C64" s="82"/>
      <c r="D64" s="82"/>
      <c r="E64" s="82"/>
      <c r="F64" s="82"/>
      <c r="G64" s="82"/>
      <c r="H64" s="83"/>
      <c r="I64" s="79"/>
      <c r="K64" s="243" t="s">
        <v>332</v>
      </c>
      <c r="L64" s="249"/>
      <c r="M64" s="249"/>
      <c r="N64" s="249"/>
      <c r="O64" s="249"/>
      <c r="P64" s="249"/>
      <c r="Q64" s="249"/>
      <c r="R64" s="250"/>
      <c r="S64" s="90"/>
    </row>
    <row r="65" spans="1:19" ht="13.5" customHeight="1" x14ac:dyDescent="0.25">
      <c r="A65" s="74" t="s">
        <v>174</v>
      </c>
      <c r="B65" s="85"/>
      <c r="C65" s="78"/>
      <c r="D65" s="78"/>
      <c r="E65" s="78"/>
      <c r="F65" s="78"/>
      <c r="G65" s="78"/>
      <c r="H65" s="79"/>
      <c r="I65" s="79"/>
      <c r="K65" s="91" t="s">
        <v>333</v>
      </c>
      <c r="L65" s="92"/>
      <c r="M65" s="93"/>
      <c r="N65" s="93"/>
      <c r="O65" s="93"/>
      <c r="P65" s="93"/>
      <c r="Q65" s="93"/>
      <c r="R65" s="94"/>
      <c r="S65" s="41"/>
    </row>
    <row r="66" spans="1:19" ht="13.5" customHeight="1" x14ac:dyDescent="0.25">
      <c r="A66" s="89" t="s">
        <v>334</v>
      </c>
      <c r="B66" s="82"/>
      <c r="C66" s="82"/>
      <c r="D66" s="82"/>
      <c r="E66" s="82"/>
      <c r="F66" s="82"/>
      <c r="G66" s="82"/>
      <c r="H66" s="83"/>
      <c r="I66" s="79"/>
      <c r="K66" s="73" t="s">
        <v>335</v>
      </c>
      <c r="L66" s="92"/>
      <c r="M66" s="93"/>
      <c r="N66" s="93"/>
      <c r="O66" s="93"/>
      <c r="P66" s="93"/>
      <c r="Q66" s="93"/>
      <c r="R66" s="94"/>
      <c r="S66" s="41"/>
    </row>
    <row r="67" spans="1:19" ht="13.5" customHeight="1" x14ac:dyDescent="0.25">
      <c r="A67" s="74" t="s">
        <v>336</v>
      </c>
      <c r="B67" s="85"/>
      <c r="C67" s="78"/>
      <c r="D67" s="78"/>
      <c r="E67" s="78"/>
      <c r="F67" s="78"/>
      <c r="G67" s="78"/>
      <c r="H67" s="79"/>
      <c r="I67" s="79"/>
      <c r="K67" s="95" t="s">
        <v>337</v>
      </c>
      <c r="L67" s="92"/>
      <c r="M67" s="93"/>
      <c r="N67" s="93"/>
      <c r="O67" s="93"/>
      <c r="P67" s="93"/>
      <c r="Q67" s="93"/>
      <c r="R67" s="94"/>
      <c r="S67" s="41"/>
    </row>
    <row r="68" spans="1:19" ht="13.5" customHeight="1" x14ac:dyDescent="0.25">
      <c r="A68" s="89" t="s">
        <v>338</v>
      </c>
      <c r="B68" s="82"/>
      <c r="C68" s="82"/>
      <c r="D68" s="82"/>
      <c r="E68" s="82"/>
      <c r="F68" s="82"/>
      <c r="G68" s="82"/>
      <c r="H68" s="83"/>
      <c r="I68" s="79"/>
      <c r="K68" s="73" t="s">
        <v>339</v>
      </c>
      <c r="L68" s="92"/>
      <c r="M68" s="93"/>
      <c r="N68" s="93"/>
      <c r="O68" s="93"/>
      <c r="P68" s="93"/>
      <c r="Q68" s="93"/>
      <c r="R68" s="94"/>
      <c r="S68" s="41"/>
    </row>
    <row r="69" spans="1:19" ht="13.5" customHeight="1" x14ac:dyDescent="0.25">
      <c r="A69" s="74" t="s">
        <v>33</v>
      </c>
      <c r="B69" s="85"/>
      <c r="C69" s="78"/>
      <c r="D69" s="78"/>
      <c r="E69" s="78"/>
      <c r="F69" s="78"/>
      <c r="G69" s="78"/>
      <c r="H69" s="79"/>
      <c r="I69" s="79"/>
      <c r="K69" s="96" t="s">
        <v>340</v>
      </c>
      <c r="L69" s="92"/>
      <c r="M69" s="93"/>
      <c r="N69" s="93"/>
      <c r="O69" s="93"/>
      <c r="P69" s="93"/>
      <c r="Q69" s="93"/>
      <c r="R69" s="94"/>
      <c r="S69" s="41"/>
    </row>
    <row r="70" spans="1:19" ht="13.5" customHeight="1" x14ac:dyDescent="0.25">
      <c r="A70" s="89" t="s">
        <v>34</v>
      </c>
      <c r="B70" s="82"/>
      <c r="C70" s="82"/>
      <c r="D70" s="82"/>
      <c r="E70" s="82"/>
      <c r="F70" s="82"/>
      <c r="G70" s="82"/>
      <c r="H70" s="83"/>
      <c r="I70" s="79"/>
      <c r="K70" s="251" t="s">
        <v>341</v>
      </c>
      <c r="L70" s="252"/>
      <c r="M70" s="252"/>
      <c r="N70" s="252"/>
      <c r="O70" s="252"/>
      <c r="P70" s="252"/>
      <c r="Q70" s="252"/>
      <c r="R70" s="253"/>
      <c r="S70" s="94"/>
    </row>
    <row r="71" spans="1:19" ht="13.5" customHeight="1" x14ac:dyDescent="0.25">
      <c r="A71" s="74" t="s">
        <v>35</v>
      </c>
      <c r="B71" s="78"/>
      <c r="C71" s="78"/>
      <c r="D71" s="78"/>
      <c r="E71" s="78"/>
      <c r="F71" s="78"/>
      <c r="G71" s="78"/>
      <c r="H71" s="79"/>
      <c r="I71" s="79"/>
      <c r="K71" s="87" t="s">
        <v>342</v>
      </c>
      <c r="L71" s="92"/>
      <c r="M71" s="93"/>
      <c r="N71" s="93"/>
      <c r="O71" s="93"/>
      <c r="P71" s="93"/>
      <c r="Q71" s="93"/>
      <c r="R71" s="94"/>
      <c r="S71" s="41"/>
    </row>
    <row r="72" spans="1:19" ht="13.5" customHeight="1" x14ac:dyDescent="0.25">
      <c r="A72" s="89" t="s">
        <v>36</v>
      </c>
      <c r="B72" s="82"/>
      <c r="C72" s="82"/>
      <c r="D72" s="82"/>
      <c r="E72" s="82"/>
      <c r="F72" s="82"/>
      <c r="G72" s="82"/>
      <c r="H72" s="83"/>
      <c r="I72" s="79"/>
      <c r="K72" s="80" t="s">
        <v>343</v>
      </c>
      <c r="L72" s="92"/>
      <c r="M72" s="93"/>
      <c r="N72" s="93"/>
      <c r="O72" s="93"/>
      <c r="P72" s="93"/>
      <c r="Q72" s="93"/>
      <c r="R72" s="94"/>
      <c r="S72" s="41"/>
    </row>
    <row r="73" spans="1:19" ht="13.5" customHeight="1" x14ac:dyDescent="0.25">
      <c r="A73" s="74" t="s">
        <v>37</v>
      </c>
      <c r="B73" s="85"/>
      <c r="C73" s="78"/>
      <c r="D73" s="78"/>
      <c r="E73" s="78"/>
      <c r="F73" s="78"/>
      <c r="G73" s="78"/>
      <c r="H73" s="79"/>
      <c r="I73" s="79"/>
      <c r="K73" s="80" t="s">
        <v>69</v>
      </c>
      <c r="L73" s="92"/>
      <c r="M73" s="93"/>
      <c r="N73" s="93"/>
      <c r="O73" s="93"/>
      <c r="P73" s="93"/>
      <c r="Q73" s="93"/>
      <c r="R73" s="94"/>
      <c r="S73" s="41"/>
    </row>
    <row r="74" spans="1:19" ht="13.5" customHeight="1" x14ac:dyDescent="0.25">
      <c r="A74" s="74" t="s">
        <v>38</v>
      </c>
      <c r="B74" s="82"/>
      <c r="C74" s="82"/>
      <c r="D74" s="82"/>
      <c r="E74" s="82"/>
      <c r="F74" s="82"/>
      <c r="G74" s="82"/>
      <c r="H74" s="83"/>
      <c r="I74" s="79"/>
      <c r="K74" s="80" t="s">
        <v>70</v>
      </c>
      <c r="L74" s="92"/>
      <c r="M74" s="93"/>
      <c r="N74" s="93"/>
      <c r="O74" s="93"/>
      <c r="P74" s="93"/>
      <c r="Q74" s="93"/>
      <c r="R74" s="94"/>
      <c r="S74" s="41"/>
    </row>
    <row r="75" spans="1:19" ht="13.5" customHeight="1" x14ac:dyDescent="0.25">
      <c r="A75" s="66" t="s">
        <v>39</v>
      </c>
      <c r="B75" s="85"/>
      <c r="C75" s="78"/>
      <c r="D75" s="78"/>
      <c r="E75" s="78"/>
      <c r="F75" s="78"/>
      <c r="G75" s="78"/>
      <c r="H75" s="79"/>
      <c r="I75" s="79"/>
      <c r="J75" s="97"/>
      <c r="K75" s="48" t="s">
        <v>71</v>
      </c>
      <c r="L75" s="92"/>
      <c r="M75" s="93"/>
      <c r="N75" s="93"/>
      <c r="O75" s="93"/>
      <c r="P75" s="93"/>
      <c r="Q75" s="93"/>
      <c r="R75" s="94"/>
      <c r="S75" s="41"/>
    </row>
    <row r="76" spans="1:19" ht="13.5" customHeight="1" x14ac:dyDescent="0.25">
      <c r="A76" s="74" t="s">
        <v>40</v>
      </c>
      <c r="B76" s="43"/>
      <c r="C76" s="43"/>
      <c r="D76" s="43"/>
      <c r="E76" s="43"/>
      <c r="F76" s="43"/>
      <c r="G76" s="43"/>
      <c r="H76" s="44"/>
      <c r="I76" s="79"/>
      <c r="K76" s="96" t="s">
        <v>72</v>
      </c>
      <c r="L76" s="92"/>
      <c r="M76" s="93"/>
      <c r="N76" s="93"/>
      <c r="O76" s="93"/>
      <c r="P76" s="93"/>
      <c r="Q76" s="93"/>
      <c r="R76" s="94"/>
      <c r="S76" s="41"/>
    </row>
    <row r="77" spans="1:19" ht="13.5" customHeight="1" x14ac:dyDescent="0.25">
      <c r="A77" s="254" t="s">
        <v>344</v>
      </c>
      <c r="B77" s="255"/>
      <c r="C77" s="255"/>
      <c r="D77" s="255"/>
      <c r="E77" s="255"/>
      <c r="F77" s="255"/>
      <c r="G77" s="255"/>
      <c r="H77" s="256"/>
      <c r="I77" s="98"/>
      <c r="K77" s="80" t="s">
        <v>73</v>
      </c>
      <c r="L77" s="92"/>
      <c r="M77" s="93"/>
      <c r="N77" s="93"/>
      <c r="O77" s="93"/>
      <c r="P77" s="93"/>
      <c r="Q77" s="93"/>
      <c r="R77" s="94"/>
      <c r="S77" s="41"/>
    </row>
    <row r="78" spans="1:19" ht="13.5" customHeight="1" x14ac:dyDescent="0.25">
      <c r="A78" s="74" t="s">
        <v>345</v>
      </c>
      <c r="B78" s="99"/>
      <c r="C78" s="100"/>
      <c r="D78" s="100"/>
      <c r="E78" s="100"/>
      <c r="F78" s="100"/>
      <c r="G78" s="100"/>
      <c r="H78" s="101"/>
      <c r="I78" s="79"/>
      <c r="K78" s="200" t="s">
        <v>346</v>
      </c>
      <c r="L78" s="208"/>
      <c r="M78" s="210"/>
      <c r="N78" s="210"/>
      <c r="O78" s="210"/>
      <c r="P78" s="210"/>
      <c r="Q78" s="210"/>
      <c r="R78" s="212"/>
      <c r="S78" s="234"/>
    </row>
    <row r="79" spans="1:19" ht="13.5" customHeight="1" x14ac:dyDescent="0.25">
      <c r="A79" s="89" t="s">
        <v>347</v>
      </c>
      <c r="B79" s="92"/>
      <c r="C79" s="93"/>
      <c r="D79" s="93"/>
      <c r="E79" s="93"/>
      <c r="F79" s="93"/>
      <c r="G79" s="93"/>
      <c r="H79" s="94"/>
      <c r="I79" s="79"/>
      <c r="K79" s="201"/>
      <c r="L79" s="209"/>
      <c r="M79" s="211"/>
      <c r="N79" s="211"/>
      <c r="O79" s="211"/>
      <c r="P79" s="211"/>
      <c r="Q79" s="211"/>
      <c r="R79" s="213"/>
      <c r="S79" s="235"/>
    </row>
    <row r="80" spans="1:19" ht="13.5" customHeight="1" x14ac:dyDescent="0.25">
      <c r="A80" s="81" t="s">
        <v>348</v>
      </c>
      <c r="B80" s="102"/>
      <c r="C80" s="102"/>
      <c r="D80" s="102"/>
      <c r="E80" s="102"/>
      <c r="F80" s="102"/>
      <c r="G80" s="102"/>
      <c r="H80" s="98"/>
      <c r="I80" s="79"/>
      <c r="K80" s="254" t="s">
        <v>349</v>
      </c>
      <c r="L80" s="257"/>
      <c r="M80" s="257"/>
      <c r="N80" s="257"/>
      <c r="O80" s="257"/>
      <c r="P80" s="257"/>
      <c r="Q80" s="257"/>
      <c r="R80" s="258"/>
      <c r="S80" s="103"/>
    </row>
    <row r="81" spans="1:19" ht="13.5" customHeight="1" x14ac:dyDescent="0.25">
      <c r="A81" s="74" t="s">
        <v>350</v>
      </c>
      <c r="B81" s="93"/>
      <c r="C81" s="93"/>
      <c r="D81" s="93"/>
      <c r="E81" s="93"/>
      <c r="F81" s="93"/>
      <c r="G81" s="93"/>
      <c r="H81" s="94"/>
      <c r="I81" s="79"/>
      <c r="K81" s="200" t="s">
        <v>351</v>
      </c>
      <c r="L81" s="208"/>
      <c r="M81" s="210"/>
      <c r="N81" s="210"/>
      <c r="O81" s="210"/>
      <c r="P81" s="210"/>
      <c r="Q81" s="210"/>
      <c r="R81" s="212"/>
      <c r="S81" s="234"/>
    </row>
    <row r="82" spans="1:19" ht="13.5" customHeight="1" x14ac:dyDescent="0.25">
      <c r="A82" s="259" t="s">
        <v>352</v>
      </c>
      <c r="B82" s="259"/>
      <c r="C82" s="259"/>
      <c r="D82" s="259"/>
      <c r="E82" s="259"/>
      <c r="F82" s="259"/>
      <c r="G82" s="259"/>
      <c r="H82" s="98"/>
      <c r="I82" s="94"/>
      <c r="K82" s="201"/>
      <c r="L82" s="209"/>
      <c r="M82" s="211"/>
      <c r="N82" s="211"/>
      <c r="O82" s="211"/>
      <c r="P82" s="211"/>
      <c r="Q82" s="211"/>
      <c r="R82" s="213"/>
      <c r="S82" s="235"/>
    </row>
    <row r="83" spans="1:19" ht="13.5" customHeight="1" x14ac:dyDescent="0.25">
      <c r="A83" s="74" t="s">
        <v>345</v>
      </c>
      <c r="B83" s="39"/>
      <c r="C83" s="40"/>
      <c r="D83" s="40"/>
      <c r="E83" s="40"/>
      <c r="F83" s="40"/>
      <c r="G83" s="40"/>
      <c r="H83" s="41"/>
      <c r="I83" s="104"/>
      <c r="K83" s="74" t="s">
        <v>353</v>
      </c>
      <c r="L83" s="85"/>
      <c r="M83" s="78"/>
      <c r="N83" s="78"/>
      <c r="O83" s="78"/>
      <c r="P83" s="78"/>
      <c r="Q83" s="78"/>
      <c r="R83" s="79"/>
      <c r="S83" s="105"/>
    </row>
    <row r="84" spans="1:19" ht="13.5" customHeight="1" x14ac:dyDescent="0.25">
      <c r="A84" s="106" t="s">
        <v>347</v>
      </c>
      <c r="B84" s="85"/>
      <c r="C84" s="78"/>
      <c r="D84" s="78"/>
      <c r="E84" s="78"/>
      <c r="F84" s="78"/>
      <c r="G84" s="78"/>
      <c r="H84" s="79"/>
      <c r="I84" s="104"/>
      <c r="K84" s="81" t="s">
        <v>108</v>
      </c>
      <c r="L84" s="102"/>
      <c r="M84" s="102"/>
      <c r="N84" s="102"/>
      <c r="O84" s="102"/>
      <c r="P84" s="102"/>
      <c r="Q84" s="102"/>
      <c r="R84" s="102"/>
      <c r="S84" s="105"/>
    </row>
    <row r="85" spans="1:19" ht="13.5" customHeight="1" x14ac:dyDescent="0.25">
      <c r="A85" s="74" t="s">
        <v>348</v>
      </c>
      <c r="B85" s="82"/>
      <c r="C85" s="82"/>
      <c r="D85" s="82"/>
      <c r="E85" s="82"/>
      <c r="F85" s="82"/>
      <c r="G85" s="82"/>
      <c r="H85" s="83"/>
      <c r="I85" s="104"/>
      <c r="K85" s="74" t="s">
        <v>109</v>
      </c>
      <c r="L85" s="93"/>
      <c r="M85" s="93"/>
      <c r="N85" s="93"/>
      <c r="O85" s="93"/>
      <c r="P85" s="93"/>
      <c r="Q85" s="93"/>
      <c r="R85" s="94"/>
      <c r="S85" s="105"/>
    </row>
    <row r="86" spans="1:19" ht="13.5" customHeight="1" x14ac:dyDescent="0.25">
      <c r="A86" s="63" t="s">
        <v>350</v>
      </c>
      <c r="B86" s="85"/>
      <c r="C86" s="78"/>
      <c r="D86" s="78"/>
      <c r="E86" s="78"/>
      <c r="F86" s="78"/>
      <c r="G86" s="78"/>
      <c r="H86" s="79"/>
      <c r="I86" s="104"/>
      <c r="K86" s="106" t="s">
        <v>110</v>
      </c>
      <c r="L86" s="102"/>
      <c r="M86" s="102"/>
      <c r="N86" s="102"/>
      <c r="O86" s="102"/>
      <c r="P86" s="102"/>
      <c r="Q86" s="102"/>
      <c r="R86" s="102"/>
      <c r="S86" s="105"/>
    </row>
    <row r="87" spans="1:19" ht="13.5" customHeight="1" x14ac:dyDescent="0.25">
      <c r="A87" s="74" t="s">
        <v>43</v>
      </c>
      <c r="B87" s="82"/>
      <c r="C87" s="82"/>
      <c r="D87" s="82"/>
      <c r="E87" s="82"/>
      <c r="F87" s="82"/>
      <c r="G87" s="82"/>
      <c r="H87" s="83"/>
      <c r="I87" s="104"/>
      <c r="K87" s="74" t="s">
        <v>111</v>
      </c>
      <c r="L87" s="92"/>
      <c r="M87" s="93"/>
      <c r="N87" s="93"/>
      <c r="O87" s="93"/>
      <c r="P87" s="93"/>
      <c r="Q87" s="93"/>
      <c r="R87" s="94"/>
      <c r="S87" s="105"/>
    </row>
    <row r="88" spans="1:19" ht="13.5" customHeight="1" x14ac:dyDescent="0.25">
      <c r="A88" s="74" t="s">
        <v>44</v>
      </c>
      <c r="B88" s="85"/>
      <c r="C88" s="78"/>
      <c r="D88" s="78"/>
      <c r="E88" s="78"/>
      <c r="F88" s="78"/>
      <c r="G88" s="78"/>
      <c r="H88" s="79"/>
      <c r="I88" s="104"/>
      <c r="K88" s="107" t="s">
        <v>112</v>
      </c>
      <c r="L88" s="102"/>
      <c r="M88" s="102"/>
      <c r="N88" s="102"/>
      <c r="O88" s="102"/>
      <c r="P88" s="102"/>
      <c r="Q88" s="102"/>
      <c r="R88" s="102"/>
      <c r="S88" s="105"/>
    </row>
    <row r="89" spans="1:19" ht="13.5" customHeight="1" x14ac:dyDescent="0.25">
      <c r="A89" s="89" t="s">
        <v>45</v>
      </c>
      <c r="B89" s="82"/>
      <c r="C89" s="82"/>
      <c r="D89" s="82"/>
      <c r="E89" s="82"/>
      <c r="F89" s="82"/>
      <c r="G89" s="82"/>
      <c r="H89" s="83"/>
      <c r="I89" s="104"/>
      <c r="K89" s="89" t="s">
        <v>113</v>
      </c>
      <c r="L89" s="92"/>
      <c r="M89" s="93"/>
      <c r="N89" s="93"/>
      <c r="O89" s="93"/>
      <c r="P89" s="93"/>
      <c r="Q89" s="93"/>
      <c r="R89" s="94"/>
      <c r="S89" s="105"/>
    </row>
    <row r="90" spans="1:19" ht="13.5" customHeight="1" x14ac:dyDescent="0.25">
      <c r="A90" s="74" t="s">
        <v>46</v>
      </c>
      <c r="B90" s="85"/>
      <c r="C90" s="78"/>
      <c r="D90" s="78"/>
      <c r="E90" s="78"/>
      <c r="F90" s="78"/>
      <c r="G90" s="78"/>
      <c r="H90" s="79"/>
      <c r="I90" s="104"/>
      <c r="K90" s="74" t="s">
        <v>114</v>
      </c>
      <c r="L90" s="102"/>
      <c r="M90" s="102"/>
      <c r="N90" s="102"/>
      <c r="O90" s="102"/>
      <c r="P90" s="102"/>
      <c r="Q90" s="102"/>
      <c r="R90" s="102"/>
      <c r="S90" s="105"/>
    </row>
    <row r="91" spans="1:19" ht="13.5" customHeight="1" x14ac:dyDescent="0.25">
      <c r="A91" s="74" t="s">
        <v>354</v>
      </c>
      <c r="B91" s="82"/>
      <c r="C91" s="82"/>
      <c r="D91" s="82"/>
      <c r="E91" s="82"/>
      <c r="F91" s="82"/>
      <c r="G91" s="82"/>
      <c r="H91" s="83"/>
      <c r="I91" s="104"/>
      <c r="K91" s="74" t="s">
        <v>115</v>
      </c>
      <c r="L91" s="92"/>
      <c r="M91" s="93"/>
      <c r="N91" s="93"/>
      <c r="O91" s="93"/>
      <c r="P91" s="93"/>
      <c r="Q91" s="93"/>
      <c r="R91" s="94"/>
      <c r="S91" s="105"/>
    </row>
    <row r="92" spans="1:19" ht="13.5" customHeight="1" x14ac:dyDescent="0.25">
      <c r="A92" s="74" t="s">
        <v>355</v>
      </c>
      <c r="B92" s="85"/>
      <c r="C92" s="78"/>
      <c r="D92" s="78"/>
      <c r="E92" s="78"/>
      <c r="F92" s="78"/>
      <c r="G92" s="78"/>
      <c r="H92" s="79"/>
      <c r="I92" s="104"/>
      <c r="K92" s="81" t="s">
        <v>116</v>
      </c>
      <c r="L92" s="102"/>
      <c r="M92" s="102"/>
      <c r="N92" s="102"/>
      <c r="O92" s="102"/>
      <c r="P92" s="102"/>
      <c r="Q92" s="102"/>
      <c r="R92" s="102"/>
      <c r="S92" s="105"/>
    </row>
    <row r="93" spans="1:19" ht="13.5" customHeight="1" x14ac:dyDescent="0.25">
      <c r="A93" s="74" t="s">
        <v>49</v>
      </c>
      <c r="B93" s="82"/>
      <c r="C93" s="82"/>
      <c r="D93" s="82"/>
      <c r="E93" s="82"/>
      <c r="F93" s="82"/>
      <c r="G93" s="82"/>
      <c r="H93" s="83"/>
      <c r="I93" s="108"/>
      <c r="K93" s="200" t="s">
        <v>356</v>
      </c>
      <c r="L93" s="208"/>
      <c r="M93" s="210"/>
      <c r="N93" s="210"/>
      <c r="O93" s="210"/>
      <c r="P93" s="210"/>
      <c r="Q93" s="210"/>
      <c r="R93" s="212"/>
      <c r="S93" s="234"/>
    </row>
    <row r="94" spans="1:19" ht="13.5" customHeight="1" x14ac:dyDescent="0.25">
      <c r="A94" s="74" t="s">
        <v>50</v>
      </c>
      <c r="B94" s="85"/>
      <c r="C94" s="78"/>
      <c r="D94" s="78"/>
      <c r="E94" s="78"/>
      <c r="F94" s="78"/>
      <c r="G94" s="78"/>
      <c r="H94" s="79"/>
      <c r="I94" s="104"/>
      <c r="K94" s="201"/>
      <c r="L94" s="209"/>
      <c r="M94" s="211"/>
      <c r="N94" s="211"/>
      <c r="O94" s="211"/>
      <c r="P94" s="211"/>
      <c r="Q94" s="211"/>
      <c r="R94" s="213"/>
      <c r="S94" s="235"/>
    </row>
    <row r="95" spans="1:19" ht="13.5" customHeight="1" x14ac:dyDescent="0.25">
      <c r="A95" s="74" t="s">
        <v>51</v>
      </c>
      <c r="B95" s="82"/>
      <c r="C95" s="82"/>
      <c r="D95" s="82"/>
      <c r="E95" s="82"/>
      <c r="F95" s="82"/>
      <c r="G95" s="82"/>
      <c r="H95" s="44"/>
      <c r="I95" s="109"/>
      <c r="K95" s="106" t="s">
        <v>118</v>
      </c>
      <c r="L95" s="102"/>
      <c r="M95" s="102"/>
      <c r="N95" s="102"/>
      <c r="O95" s="102"/>
      <c r="P95" s="102"/>
      <c r="Q95" s="102"/>
      <c r="R95" s="102"/>
      <c r="S95" s="105"/>
    </row>
    <row r="96" spans="1:19" ht="13.5" customHeight="1" x14ac:dyDescent="0.25">
      <c r="A96" s="74" t="s">
        <v>52</v>
      </c>
      <c r="B96" s="85"/>
      <c r="C96" s="78"/>
      <c r="D96" s="78"/>
      <c r="E96" s="78"/>
      <c r="F96" s="78"/>
      <c r="G96" s="78"/>
      <c r="H96" s="79"/>
      <c r="I96" s="104"/>
      <c r="K96" s="74" t="s">
        <v>119</v>
      </c>
      <c r="L96" s="92"/>
      <c r="M96" s="93"/>
      <c r="N96" s="93"/>
      <c r="O96" s="93"/>
      <c r="P96" s="93"/>
      <c r="Q96" s="93"/>
      <c r="R96" s="94"/>
      <c r="S96" s="105"/>
    </row>
    <row r="97" spans="1:19" ht="13.5" customHeight="1" x14ac:dyDescent="0.25"/>
    <row r="98" spans="1:19" ht="13.5" customHeight="1" x14ac:dyDescent="0.25"/>
    <row r="99" spans="1:19" ht="13.5" customHeight="1" x14ac:dyDescent="0.25">
      <c r="A99" s="73" t="s">
        <v>357</v>
      </c>
      <c r="B99" s="85"/>
      <c r="C99" s="78"/>
      <c r="D99" s="78"/>
      <c r="E99" s="78"/>
      <c r="F99" s="78"/>
      <c r="G99" s="78"/>
      <c r="H99" s="79"/>
      <c r="I99" s="104"/>
      <c r="K99" s="74" t="s">
        <v>179</v>
      </c>
      <c r="L99" s="92"/>
      <c r="M99" s="93"/>
      <c r="N99" s="93"/>
      <c r="O99" s="93"/>
      <c r="P99" s="93"/>
      <c r="Q99" s="93"/>
      <c r="R99" s="94"/>
      <c r="S99" s="104"/>
    </row>
    <row r="100" spans="1:19" ht="13.5" customHeight="1" x14ac:dyDescent="0.25">
      <c r="A100" s="73" t="s">
        <v>121</v>
      </c>
      <c r="B100" s="85"/>
      <c r="C100" s="78"/>
      <c r="D100" s="78"/>
      <c r="E100" s="78"/>
      <c r="F100" s="78"/>
      <c r="G100" s="78"/>
      <c r="H100" s="79"/>
      <c r="I100" s="104"/>
      <c r="K100" s="74" t="s">
        <v>180</v>
      </c>
      <c r="L100" s="102"/>
      <c r="M100" s="102"/>
      <c r="N100" s="102"/>
      <c r="O100" s="102"/>
      <c r="P100" s="102"/>
      <c r="Q100" s="102"/>
      <c r="R100" s="98"/>
      <c r="S100" s="104"/>
    </row>
    <row r="101" spans="1:19" ht="13.5" customHeight="1" x14ac:dyDescent="0.25">
      <c r="A101" s="73" t="s">
        <v>358</v>
      </c>
      <c r="B101" s="82"/>
      <c r="C101" s="82"/>
      <c r="D101" s="82"/>
      <c r="E101" s="82"/>
      <c r="F101" s="82"/>
      <c r="G101" s="82"/>
      <c r="H101" s="83"/>
      <c r="I101" s="108"/>
      <c r="K101" s="74" t="s">
        <v>181</v>
      </c>
      <c r="L101" s="92"/>
      <c r="M101" s="93"/>
      <c r="N101" s="93"/>
      <c r="O101" s="93"/>
      <c r="P101" s="93"/>
      <c r="Q101" s="93"/>
      <c r="R101" s="94"/>
      <c r="S101" s="104"/>
    </row>
    <row r="102" spans="1:19" ht="13.5" customHeight="1" x14ac:dyDescent="0.25">
      <c r="A102" s="73" t="s">
        <v>123</v>
      </c>
      <c r="B102" s="85"/>
      <c r="C102" s="78"/>
      <c r="D102" s="78"/>
      <c r="E102" s="78"/>
      <c r="F102" s="78"/>
      <c r="G102" s="78"/>
      <c r="H102" s="79"/>
      <c r="I102" s="104"/>
      <c r="K102" s="74" t="s">
        <v>182</v>
      </c>
      <c r="L102" s="92"/>
      <c r="M102" s="93"/>
      <c r="N102" s="93"/>
      <c r="O102" s="93"/>
      <c r="P102" s="93"/>
      <c r="Q102" s="93"/>
      <c r="R102" s="94"/>
      <c r="S102" s="104"/>
    </row>
    <row r="103" spans="1:19" ht="13.5" customHeight="1" x14ac:dyDescent="0.25">
      <c r="A103" s="73" t="s">
        <v>359</v>
      </c>
      <c r="B103" s="85"/>
      <c r="C103" s="78"/>
      <c r="D103" s="78"/>
      <c r="E103" s="78"/>
      <c r="F103" s="78"/>
      <c r="G103" s="78"/>
      <c r="H103" s="79"/>
      <c r="I103" s="109"/>
      <c r="K103" s="74" t="s">
        <v>183</v>
      </c>
      <c r="L103" s="92"/>
      <c r="M103" s="93"/>
      <c r="N103" s="93"/>
      <c r="O103" s="93"/>
      <c r="P103" s="93"/>
      <c r="Q103" s="93"/>
      <c r="R103" s="94"/>
      <c r="S103" s="104"/>
    </row>
    <row r="104" spans="1:19" ht="13.5" customHeight="1" x14ac:dyDescent="0.25">
      <c r="A104" s="73" t="s">
        <v>125</v>
      </c>
      <c r="B104" s="82"/>
      <c r="C104" s="82"/>
      <c r="D104" s="82"/>
      <c r="E104" s="82"/>
      <c r="F104" s="82"/>
      <c r="G104" s="82"/>
      <c r="H104" s="83"/>
      <c r="I104" s="104"/>
      <c r="K104" s="74" t="s">
        <v>184</v>
      </c>
      <c r="L104" s="102"/>
      <c r="M104" s="102"/>
      <c r="N104" s="102"/>
      <c r="O104" s="102"/>
      <c r="P104" s="102"/>
      <c r="Q104" s="102"/>
      <c r="R104" s="98"/>
      <c r="S104" s="104"/>
    </row>
    <row r="105" spans="1:19" ht="13.5" customHeight="1" x14ac:dyDescent="0.25">
      <c r="A105" s="73" t="s">
        <v>360</v>
      </c>
      <c r="B105" s="85"/>
      <c r="C105" s="78"/>
      <c r="D105" s="78"/>
      <c r="E105" s="78"/>
      <c r="F105" s="78"/>
      <c r="G105" s="78"/>
      <c r="H105" s="79"/>
      <c r="I105" s="104"/>
      <c r="K105" s="74" t="s">
        <v>185</v>
      </c>
      <c r="L105" s="92"/>
      <c r="M105" s="93"/>
      <c r="N105" s="93"/>
      <c r="O105" s="93"/>
      <c r="P105" s="93"/>
      <c r="Q105" s="93"/>
      <c r="R105" s="94"/>
      <c r="S105" s="104"/>
    </row>
    <row r="106" spans="1:19" ht="13.5" customHeight="1" x14ac:dyDescent="0.25">
      <c r="A106" s="68" t="s">
        <v>127</v>
      </c>
      <c r="B106" s="82"/>
      <c r="C106" s="82"/>
      <c r="D106" s="82"/>
      <c r="E106" s="82"/>
      <c r="F106" s="82"/>
      <c r="G106" s="82"/>
      <c r="H106" s="83"/>
      <c r="I106" s="104"/>
      <c r="K106" s="74" t="s">
        <v>186</v>
      </c>
      <c r="L106" s="102"/>
      <c r="M106" s="102"/>
      <c r="N106" s="102"/>
      <c r="O106" s="102"/>
      <c r="P106" s="102"/>
      <c r="Q106" s="102"/>
      <c r="R106" s="98"/>
      <c r="S106" s="104"/>
    </row>
    <row r="107" spans="1:19" ht="13.5" customHeight="1" x14ac:dyDescent="0.25">
      <c r="A107" s="73" t="s">
        <v>128</v>
      </c>
      <c r="B107" s="85"/>
      <c r="C107" s="78"/>
      <c r="D107" s="78"/>
      <c r="E107" s="78"/>
      <c r="F107" s="78"/>
      <c r="G107" s="78"/>
      <c r="H107" s="79"/>
      <c r="I107" s="104"/>
      <c r="K107" s="74" t="s">
        <v>187</v>
      </c>
      <c r="L107" s="92"/>
      <c r="M107" s="93"/>
      <c r="N107" s="93"/>
      <c r="O107" s="93"/>
      <c r="P107" s="93"/>
      <c r="Q107" s="93"/>
      <c r="R107" s="94"/>
      <c r="S107" s="104"/>
    </row>
    <row r="108" spans="1:19" ht="13.5" customHeight="1" x14ac:dyDescent="0.25">
      <c r="A108" s="73" t="s">
        <v>361</v>
      </c>
      <c r="B108" s="82"/>
      <c r="C108" s="82"/>
      <c r="D108" s="82"/>
      <c r="E108" s="82"/>
      <c r="F108" s="82"/>
      <c r="G108" s="82"/>
      <c r="H108" s="83"/>
      <c r="I108" s="104"/>
      <c r="K108" s="74" t="s">
        <v>189</v>
      </c>
      <c r="L108" s="102"/>
      <c r="M108" s="102"/>
      <c r="N108" s="102"/>
      <c r="O108" s="102"/>
      <c r="P108" s="102"/>
      <c r="Q108" s="102"/>
      <c r="R108" s="98"/>
      <c r="S108" s="104"/>
    </row>
    <row r="109" spans="1:19" ht="13.5" customHeight="1" x14ac:dyDescent="0.25">
      <c r="A109" s="73" t="s">
        <v>130</v>
      </c>
      <c r="B109" s="85"/>
      <c r="C109" s="78"/>
      <c r="D109" s="78"/>
      <c r="E109" s="78"/>
      <c r="F109" s="78"/>
      <c r="G109" s="78"/>
      <c r="H109" s="79"/>
      <c r="I109" s="104"/>
      <c r="K109" s="90" t="s">
        <v>190</v>
      </c>
      <c r="L109" s="92"/>
      <c r="M109" s="93"/>
      <c r="N109" s="93"/>
      <c r="O109" s="93"/>
      <c r="P109" s="93"/>
      <c r="Q109" s="93"/>
      <c r="R109" s="94"/>
      <c r="S109" s="104"/>
    </row>
    <row r="110" spans="1:19" ht="13.5" customHeight="1" x14ac:dyDescent="0.25">
      <c r="A110" s="73" t="s">
        <v>131</v>
      </c>
      <c r="B110" s="82"/>
      <c r="C110" s="82"/>
      <c r="D110" s="82"/>
      <c r="E110" s="82"/>
      <c r="F110" s="82"/>
      <c r="G110" s="82"/>
      <c r="H110" s="44"/>
      <c r="I110" s="108"/>
      <c r="K110" s="110" t="s">
        <v>189</v>
      </c>
      <c r="L110" s="92"/>
      <c r="M110" s="93"/>
      <c r="N110" s="93"/>
      <c r="O110" s="93"/>
      <c r="P110" s="93"/>
      <c r="Q110" s="93"/>
      <c r="R110" s="94"/>
      <c r="S110" s="104"/>
    </row>
    <row r="111" spans="1:19" ht="13.5" customHeight="1" x14ac:dyDescent="0.25">
      <c r="A111" s="73" t="s">
        <v>132</v>
      </c>
      <c r="B111" s="85"/>
      <c r="C111" s="78"/>
      <c r="D111" s="78"/>
      <c r="E111" s="78"/>
      <c r="F111" s="78"/>
      <c r="G111" s="78"/>
      <c r="H111" s="79"/>
      <c r="I111" s="104"/>
      <c r="J111" s="111"/>
      <c r="K111" s="243" t="s">
        <v>362</v>
      </c>
      <c r="L111" s="244"/>
      <c r="M111" s="244"/>
      <c r="N111" s="244"/>
      <c r="O111" s="244"/>
      <c r="P111" s="244"/>
      <c r="Q111" s="244"/>
      <c r="R111" s="245"/>
      <c r="S111" s="112"/>
    </row>
    <row r="112" spans="1:19" ht="13.5" customHeight="1" x14ac:dyDescent="0.25">
      <c r="A112" s="73" t="s">
        <v>133</v>
      </c>
      <c r="B112" s="82"/>
      <c r="C112" s="82"/>
      <c r="D112" s="82"/>
      <c r="E112" s="82"/>
      <c r="F112" s="82"/>
      <c r="G112" s="82"/>
      <c r="H112" s="83"/>
      <c r="I112" s="109"/>
      <c r="J112" s="111"/>
      <c r="K112" s="74" t="s">
        <v>363</v>
      </c>
      <c r="L112" s="93"/>
      <c r="M112" s="93"/>
      <c r="N112" s="93"/>
      <c r="O112" s="93"/>
      <c r="P112" s="93"/>
      <c r="Q112" s="93"/>
      <c r="R112" s="94"/>
      <c r="S112" s="105"/>
    </row>
    <row r="113" spans="1:19" ht="13.5" customHeight="1" x14ac:dyDescent="0.25">
      <c r="A113" s="73" t="s">
        <v>134</v>
      </c>
      <c r="B113" s="85"/>
      <c r="C113" s="78"/>
      <c r="D113" s="78"/>
      <c r="E113" s="78"/>
      <c r="F113" s="78"/>
      <c r="G113" s="78"/>
      <c r="H113" s="79"/>
      <c r="I113" s="104"/>
      <c r="K113" s="106" t="s">
        <v>163</v>
      </c>
      <c r="L113" s="102"/>
      <c r="M113" s="102"/>
      <c r="N113" s="102"/>
      <c r="O113" s="102"/>
      <c r="P113" s="102"/>
      <c r="Q113" s="102"/>
      <c r="R113" s="103"/>
      <c r="S113" s="109"/>
    </row>
    <row r="114" spans="1:19" ht="13.5" customHeight="1" x14ac:dyDescent="0.25">
      <c r="A114" s="73" t="s">
        <v>135</v>
      </c>
      <c r="B114" s="82"/>
      <c r="C114" s="82"/>
      <c r="D114" s="82"/>
      <c r="E114" s="82"/>
      <c r="F114" s="82"/>
      <c r="G114" s="82"/>
      <c r="H114" s="83"/>
      <c r="I114" s="104"/>
      <c r="K114" s="74" t="s">
        <v>222</v>
      </c>
      <c r="L114" s="92"/>
      <c r="M114" s="93"/>
      <c r="N114" s="93"/>
      <c r="O114" s="93"/>
      <c r="P114" s="93"/>
      <c r="Q114" s="93"/>
      <c r="R114" s="94"/>
      <c r="S114" s="113"/>
    </row>
    <row r="115" spans="1:19" ht="13.5" customHeight="1" x14ac:dyDescent="0.25">
      <c r="A115" s="73" t="s">
        <v>364</v>
      </c>
      <c r="B115" s="85"/>
      <c r="C115" s="78"/>
      <c r="D115" s="78"/>
      <c r="E115" s="78"/>
      <c r="F115" s="78"/>
      <c r="G115" s="78"/>
      <c r="H115" s="79"/>
      <c r="I115" s="104"/>
      <c r="K115" s="74" t="s">
        <v>21</v>
      </c>
      <c r="L115" s="114"/>
      <c r="M115" s="114"/>
      <c r="N115" s="114"/>
      <c r="O115" s="114"/>
      <c r="P115" s="114"/>
      <c r="Q115" s="93"/>
      <c r="R115" s="94"/>
      <c r="S115" s="104"/>
    </row>
    <row r="116" spans="1:19" ht="13.5" customHeight="1" x14ac:dyDescent="0.25">
      <c r="A116" s="73" t="s">
        <v>137</v>
      </c>
      <c r="B116" s="92"/>
      <c r="C116" s="93"/>
      <c r="D116" s="93"/>
      <c r="E116" s="93"/>
      <c r="F116" s="93"/>
      <c r="G116" s="93"/>
      <c r="H116" s="94"/>
      <c r="I116" s="104"/>
      <c r="K116" s="254" t="s">
        <v>365</v>
      </c>
      <c r="L116" s="257"/>
      <c r="M116" s="257"/>
      <c r="N116" s="257"/>
      <c r="O116" s="257"/>
      <c r="P116" s="257"/>
      <c r="Q116" s="257"/>
      <c r="R116" s="258"/>
      <c r="S116" s="115"/>
    </row>
    <row r="117" spans="1:19" ht="13.5" customHeight="1" x14ac:dyDescent="0.25">
      <c r="A117" s="73" t="s">
        <v>138</v>
      </c>
      <c r="B117" s="116"/>
      <c r="C117" s="114"/>
      <c r="D117" s="114"/>
      <c r="E117" s="114"/>
      <c r="F117" s="114"/>
      <c r="G117" s="114"/>
      <c r="H117" s="103"/>
      <c r="I117" s="104"/>
      <c r="K117" s="106" t="s">
        <v>192</v>
      </c>
      <c r="L117" s="114"/>
      <c r="M117" s="114"/>
      <c r="N117" s="114"/>
      <c r="O117" s="114"/>
      <c r="P117" s="114"/>
      <c r="Q117" s="93"/>
      <c r="R117" s="94"/>
      <c r="S117" s="104"/>
    </row>
    <row r="118" spans="1:19" ht="13.5" customHeight="1" x14ac:dyDescent="0.25">
      <c r="A118" s="73" t="s">
        <v>366</v>
      </c>
      <c r="B118" s="92"/>
      <c r="C118" s="93"/>
      <c r="D118" s="93"/>
      <c r="E118" s="93"/>
      <c r="F118" s="93"/>
      <c r="G118" s="93"/>
      <c r="H118" s="94"/>
      <c r="I118" s="104"/>
      <c r="K118" s="200" t="s">
        <v>367</v>
      </c>
      <c r="L118" s="239"/>
      <c r="M118" s="239"/>
      <c r="N118" s="239"/>
      <c r="O118" s="239"/>
      <c r="P118" s="239"/>
      <c r="Q118" s="239"/>
      <c r="R118" s="240"/>
      <c r="S118" s="234"/>
    </row>
    <row r="119" spans="1:19" ht="13.5" customHeight="1" x14ac:dyDescent="0.25">
      <c r="A119" s="73" t="s">
        <v>140</v>
      </c>
      <c r="B119" s="102"/>
      <c r="C119" s="102"/>
      <c r="D119" s="102"/>
      <c r="E119" s="102"/>
      <c r="F119" s="102"/>
      <c r="G119" s="102"/>
      <c r="H119" s="103"/>
      <c r="I119" s="104"/>
      <c r="K119" s="201"/>
      <c r="L119" s="211"/>
      <c r="M119" s="211"/>
      <c r="N119" s="211"/>
      <c r="O119" s="211"/>
      <c r="P119" s="211"/>
      <c r="Q119" s="211"/>
      <c r="R119" s="213"/>
      <c r="S119" s="235"/>
    </row>
    <row r="120" spans="1:19" ht="13.5" customHeight="1" x14ac:dyDescent="0.25">
      <c r="A120" s="73" t="s">
        <v>368</v>
      </c>
      <c r="B120" s="93"/>
      <c r="C120" s="93"/>
      <c r="D120" s="93"/>
      <c r="E120" s="93"/>
      <c r="F120" s="93"/>
      <c r="G120" s="93"/>
      <c r="H120" s="94"/>
      <c r="I120" s="104"/>
      <c r="K120" s="200" t="s">
        <v>369</v>
      </c>
      <c r="L120" s="239"/>
      <c r="M120" s="239"/>
      <c r="N120" s="239"/>
      <c r="O120" s="239"/>
      <c r="P120" s="239"/>
      <c r="Q120" s="239"/>
      <c r="R120" s="240"/>
      <c r="S120" s="234"/>
    </row>
    <row r="121" spans="1:19" ht="13.5" customHeight="1" x14ac:dyDescent="0.25">
      <c r="A121" s="95" t="s">
        <v>370</v>
      </c>
      <c r="B121" s="102"/>
      <c r="C121" s="102"/>
      <c r="D121" s="102"/>
      <c r="E121" s="102"/>
      <c r="F121" s="102"/>
      <c r="G121" s="102"/>
      <c r="H121" s="98"/>
      <c r="I121" s="104"/>
      <c r="K121" s="231"/>
      <c r="L121" s="211"/>
      <c r="M121" s="211"/>
      <c r="N121" s="211"/>
      <c r="O121" s="211"/>
      <c r="P121" s="211"/>
      <c r="Q121" s="211"/>
      <c r="R121" s="213"/>
      <c r="S121" s="235"/>
    </row>
    <row r="122" spans="1:19" ht="13.5" customHeight="1" x14ac:dyDescent="0.25">
      <c r="A122" s="73" t="s">
        <v>371</v>
      </c>
      <c r="B122" s="93"/>
      <c r="C122" s="93"/>
      <c r="D122" s="93"/>
      <c r="E122" s="93"/>
      <c r="F122" s="93"/>
      <c r="G122" s="93"/>
      <c r="H122" s="94"/>
      <c r="I122" s="104"/>
      <c r="K122" s="74" t="s">
        <v>195</v>
      </c>
      <c r="L122" s="114"/>
      <c r="M122" s="114"/>
      <c r="N122" s="114"/>
      <c r="O122" s="114"/>
      <c r="P122" s="114"/>
      <c r="Q122" s="93"/>
      <c r="R122" s="94"/>
      <c r="S122" s="104"/>
    </row>
    <row r="123" spans="1:19" ht="13.5" customHeight="1" x14ac:dyDescent="0.25">
      <c r="A123" s="117" t="s">
        <v>372</v>
      </c>
      <c r="B123" s="102"/>
      <c r="C123" s="102"/>
      <c r="D123" s="102"/>
      <c r="E123" s="102"/>
      <c r="F123" s="102"/>
      <c r="G123" s="102"/>
      <c r="H123" s="98"/>
      <c r="I123" s="104"/>
      <c r="K123" s="106" t="s">
        <v>196</v>
      </c>
      <c r="L123" s="114"/>
      <c r="M123" s="114"/>
      <c r="N123" s="114"/>
      <c r="O123" s="114"/>
      <c r="P123" s="114"/>
      <c r="Q123" s="93"/>
      <c r="R123" s="94"/>
      <c r="S123" s="104"/>
    </row>
    <row r="124" spans="1:19" ht="13.5" customHeight="1" x14ac:dyDescent="0.25">
      <c r="A124" s="73" t="s">
        <v>373</v>
      </c>
      <c r="B124" s="93"/>
      <c r="C124" s="93"/>
      <c r="D124" s="93"/>
      <c r="E124" s="93"/>
      <c r="F124" s="93"/>
      <c r="G124" s="93"/>
      <c r="H124" s="94"/>
      <c r="I124" s="104"/>
      <c r="K124" s="74" t="s">
        <v>197</v>
      </c>
      <c r="L124" s="114"/>
      <c r="M124" s="114"/>
      <c r="N124" s="114"/>
      <c r="O124" s="114"/>
      <c r="P124" s="114"/>
      <c r="Q124" s="93"/>
      <c r="R124" s="94"/>
      <c r="S124" s="104"/>
    </row>
    <row r="125" spans="1:19" ht="13.5" customHeight="1" x14ac:dyDescent="0.25">
      <c r="A125" s="96" t="s">
        <v>374</v>
      </c>
      <c r="B125" s="102"/>
      <c r="C125" s="102"/>
      <c r="D125" s="102"/>
      <c r="E125" s="102"/>
      <c r="F125" s="102"/>
      <c r="G125" s="102"/>
      <c r="H125" s="98"/>
      <c r="I125" s="104"/>
      <c r="K125" s="74" t="s">
        <v>198</v>
      </c>
      <c r="L125" s="114"/>
      <c r="M125" s="114"/>
      <c r="N125" s="114"/>
      <c r="O125" s="114"/>
      <c r="P125" s="114"/>
      <c r="Q125" s="93"/>
      <c r="R125" s="94"/>
      <c r="S125" s="104"/>
    </row>
    <row r="126" spans="1:19" ht="13.5" customHeight="1" x14ac:dyDescent="0.25">
      <c r="A126" s="73" t="s">
        <v>147</v>
      </c>
      <c r="B126" s="92"/>
      <c r="C126" s="93"/>
      <c r="D126" s="93"/>
      <c r="E126" s="93"/>
      <c r="F126" s="93"/>
      <c r="G126" s="93"/>
      <c r="H126" s="94"/>
      <c r="I126" s="104"/>
      <c r="K126" s="74" t="s">
        <v>375</v>
      </c>
      <c r="L126" s="114"/>
      <c r="M126" s="114"/>
      <c r="N126" s="114"/>
      <c r="O126" s="114"/>
      <c r="P126" s="114"/>
      <c r="Q126" s="93"/>
      <c r="R126" s="94"/>
      <c r="S126" s="104"/>
    </row>
    <row r="127" spans="1:19" ht="13.5" customHeight="1" x14ac:dyDescent="0.25">
      <c r="A127" s="73" t="s">
        <v>376</v>
      </c>
      <c r="B127" s="102"/>
      <c r="C127" s="102"/>
      <c r="D127" s="102"/>
      <c r="E127" s="102"/>
      <c r="F127" s="102"/>
      <c r="G127" s="102"/>
      <c r="H127" s="98"/>
      <c r="I127" s="104"/>
      <c r="K127" s="81" t="s">
        <v>200</v>
      </c>
      <c r="L127" s="114"/>
      <c r="M127" s="114"/>
      <c r="N127" s="114"/>
      <c r="O127" s="114"/>
      <c r="P127" s="114"/>
      <c r="Q127" s="93"/>
      <c r="R127" s="94"/>
      <c r="S127" s="104"/>
    </row>
    <row r="128" spans="1:19" ht="13.5" customHeight="1" x14ac:dyDescent="0.25">
      <c r="A128" s="73" t="s">
        <v>149</v>
      </c>
      <c r="B128" s="92"/>
      <c r="C128" s="93"/>
      <c r="D128" s="93"/>
      <c r="E128" s="93"/>
      <c r="F128" s="93"/>
      <c r="G128" s="93"/>
      <c r="H128" s="94"/>
      <c r="I128" s="104"/>
      <c r="K128" s="74" t="s">
        <v>201</v>
      </c>
      <c r="L128" s="114"/>
      <c r="M128" s="114"/>
      <c r="N128" s="114"/>
      <c r="O128" s="114"/>
      <c r="P128" s="114"/>
      <c r="Q128" s="93"/>
      <c r="R128" s="94"/>
      <c r="S128" s="104"/>
    </row>
    <row r="129" spans="1:19" ht="13.5" customHeight="1" x14ac:dyDescent="0.25">
      <c r="A129" s="73" t="s">
        <v>150</v>
      </c>
      <c r="B129" s="102"/>
      <c r="C129" s="102"/>
      <c r="D129" s="102"/>
      <c r="E129" s="102"/>
      <c r="F129" s="102"/>
      <c r="G129" s="102"/>
      <c r="H129" s="98"/>
      <c r="I129" s="104"/>
      <c r="K129" s="106" t="s">
        <v>202</v>
      </c>
      <c r="L129" s="114"/>
      <c r="M129" s="114"/>
      <c r="N129" s="114"/>
      <c r="O129" s="114"/>
      <c r="P129" s="114"/>
      <c r="Q129" s="93"/>
      <c r="R129" s="94"/>
      <c r="S129" s="104"/>
    </row>
    <row r="130" spans="1:19" ht="13.5" customHeight="1" x14ac:dyDescent="0.25">
      <c r="A130" s="73" t="s">
        <v>151</v>
      </c>
      <c r="B130" s="92"/>
      <c r="C130" s="93"/>
      <c r="D130" s="93"/>
      <c r="E130" s="93"/>
      <c r="F130" s="93"/>
      <c r="G130" s="93"/>
      <c r="H130" s="94"/>
      <c r="I130" s="104"/>
      <c r="K130" s="74" t="s">
        <v>203</v>
      </c>
      <c r="L130" s="114"/>
      <c r="M130" s="114"/>
      <c r="N130" s="114"/>
      <c r="O130" s="114"/>
      <c r="P130" s="114"/>
      <c r="Q130" s="93"/>
      <c r="R130" s="94"/>
      <c r="S130" s="104"/>
    </row>
    <row r="131" spans="1:19" ht="13.5" customHeight="1" x14ac:dyDescent="0.25">
      <c r="A131" s="73" t="s">
        <v>152</v>
      </c>
      <c r="B131" s="102"/>
      <c r="C131" s="102"/>
      <c r="D131" s="102"/>
      <c r="E131" s="102"/>
      <c r="F131" s="102"/>
      <c r="G131" s="102"/>
      <c r="H131" s="98"/>
      <c r="I131" s="104"/>
      <c r="K131" s="81" t="s">
        <v>204</v>
      </c>
      <c r="L131" s="114"/>
      <c r="M131" s="114"/>
      <c r="N131" s="114"/>
      <c r="O131" s="114"/>
      <c r="P131" s="114"/>
      <c r="Q131" s="93"/>
      <c r="R131" s="94"/>
      <c r="S131" s="104"/>
    </row>
    <row r="132" spans="1:19" ht="13.5" customHeight="1" x14ac:dyDescent="0.25">
      <c r="A132" s="73" t="s">
        <v>377</v>
      </c>
      <c r="B132" s="92"/>
      <c r="C132" s="93"/>
      <c r="D132" s="93"/>
      <c r="E132" s="93"/>
      <c r="F132" s="93"/>
      <c r="G132" s="93"/>
      <c r="H132" s="94"/>
      <c r="I132" s="104"/>
      <c r="K132" s="74" t="s">
        <v>205</v>
      </c>
      <c r="L132" s="114"/>
      <c r="M132" s="114"/>
      <c r="N132" s="114"/>
      <c r="O132" s="114"/>
      <c r="P132" s="114"/>
      <c r="Q132" s="93"/>
      <c r="R132" s="94"/>
      <c r="S132" s="104"/>
    </row>
    <row r="133" spans="1:19" ht="13.5" customHeight="1" x14ac:dyDescent="0.25">
      <c r="A133" s="95" t="s">
        <v>378</v>
      </c>
      <c r="B133" s="102"/>
      <c r="C133" s="102"/>
      <c r="D133" s="102"/>
      <c r="E133" s="102"/>
      <c r="F133" s="102"/>
      <c r="G133" s="102"/>
      <c r="H133" s="98"/>
      <c r="I133" s="104"/>
      <c r="K133" s="106" t="s">
        <v>206</v>
      </c>
      <c r="L133" s="114"/>
      <c r="M133" s="114"/>
      <c r="N133" s="114"/>
      <c r="O133" s="114"/>
      <c r="P133" s="114"/>
      <c r="Q133" s="93"/>
      <c r="R133" s="94"/>
      <c r="S133" s="104"/>
    </row>
    <row r="134" spans="1:19" ht="13.5" customHeight="1" x14ac:dyDescent="0.25">
      <c r="A134" s="73" t="s">
        <v>379</v>
      </c>
      <c r="B134" s="93"/>
      <c r="C134" s="93"/>
      <c r="D134" s="93"/>
      <c r="E134" s="93"/>
      <c r="F134" s="93"/>
      <c r="G134" s="93"/>
      <c r="H134" s="94"/>
      <c r="I134" s="104"/>
      <c r="K134" s="74" t="s">
        <v>207</v>
      </c>
      <c r="L134" s="114"/>
      <c r="M134" s="114"/>
      <c r="N134" s="114"/>
      <c r="O134" s="114"/>
      <c r="P134" s="114"/>
      <c r="Q134" s="93"/>
      <c r="R134" s="94"/>
      <c r="S134" s="104"/>
    </row>
    <row r="135" spans="1:19" ht="13.5" customHeight="1" x14ac:dyDescent="0.25">
      <c r="A135" s="96" t="s">
        <v>156</v>
      </c>
      <c r="B135" s="102"/>
      <c r="C135" s="102"/>
      <c r="D135" s="102"/>
      <c r="E135" s="102"/>
      <c r="F135" s="102"/>
      <c r="G135" s="102"/>
      <c r="H135" s="98"/>
      <c r="I135" s="104"/>
      <c r="J135" s="65"/>
      <c r="K135" s="74" t="s">
        <v>380</v>
      </c>
      <c r="L135" s="114"/>
      <c r="M135" s="114"/>
      <c r="N135" s="114"/>
      <c r="O135" s="114"/>
      <c r="P135" s="114"/>
      <c r="Q135" s="93"/>
      <c r="R135" s="94"/>
      <c r="S135" s="104"/>
    </row>
    <row r="136" spans="1:19" ht="13.5" customHeight="1" x14ac:dyDescent="0.25">
      <c r="A136" s="73" t="s">
        <v>381</v>
      </c>
      <c r="B136" s="92"/>
      <c r="C136" s="93"/>
      <c r="D136" s="93"/>
      <c r="E136" s="93"/>
      <c r="F136" s="93"/>
      <c r="G136" s="93"/>
      <c r="H136" s="94"/>
      <c r="I136" s="104"/>
      <c r="J136" s="65"/>
      <c r="K136" s="74" t="s">
        <v>382</v>
      </c>
      <c r="L136" s="114"/>
      <c r="M136" s="114"/>
      <c r="N136" s="114"/>
      <c r="O136" s="114"/>
      <c r="P136" s="114"/>
      <c r="Q136" s="93"/>
      <c r="R136" s="94"/>
      <c r="S136" s="104"/>
    </row>
    <row r="137" spans="1:19" ht="13.5" customHeight="1" x14ac:dyDescent="0.25">
      <c r="A137" s="73" t="s">
        <v>383</v>
      </c>
      <c r="B137" s="102"/>
      <c r="C137" s="102"/>
      <c r="D137" s="102"/>
      <c r="E137" s="102"/>
      <c r="F137" s="102"/>
      <c r="G137" s="102"/>
      <c r="H137" s="98"/>
      <c r="I137" s="104"/>
      <c r="J137" s="65"/>
      <c r="K137" s="67" t="s">
        <v>210</v>
      </c>
      <c r="L137" s="114"/>
      <c r="M137" s="114"/>
      <c r="N137" s="114"/>
      <c r="O137" s="114"/>
      <c r="P137" s="114"/>
      <c r="Q137" s="93"/>
      <c r="R137" s="94"/>
      <c r="S137" s="104"/>
    </row>
    <row r="138" spans="1:19" ht="13.5" customHeight="1" x14ac:dyDescent="0.25">
      <c r="A138" s="73" t="s">
        <v>384</v>
      </c>
      <c r="B138" s="92"/>
      <c r="C138" s="93"/>
      <c r="D138" s="93"/>
      <c r="E138" s="93"/>
      <c r="F138" s="93"/>
      <c r="G138" s="93"/>
      <c r="H138" s="94"/>
      <c r="I138" s="104"/>
      <c r="J138" s="65"/>
      <c r="K138" s="74" t="s">
        <v>211</v>
      </c>
      <c r="L138" s="114"/>
      <c r="M138" s="114"/>
      <c r="N138" s="114"/>
      <c r="O138" s="114"/>
      <c r="P138" s="114"/>
      <c r="Q138" s="93"/>
      <c r="R138" s="94"/>
      <c r="S138" s="104"/>
    </row>
    <row r="139" spans="1:19" ht="13.5" customHeight="1" x14ac:dyDescent="0.25">
      <c r="A139" s="73" t="s">
        <v>385</v>
      </c>
      <c r="B139" s="102"/>
      <c r="C139" s="102"/>
      <c r="D139" s="102"/>
      <c r="E139" s="102"/>
      <c r="F139" s="102"/>
      <c r="G139" s="102"/>
      <c r="H139" s="98"/>
      <c r="I139" s="104"/>
      <c r="J139" s="65"/>
      <c r="K139" s="106" t="s">
        <v>212</v>
      </c>
      <c r="L139" s="114"/>
      <c r="M139" s="114"/>
      <c r="N139" s="114"/>
      <c r="O139" s="114"/>
      <c r="P139" s="114"/>
      <c r="Q139" s="93"/>
      <c r="R139" s="94"/>
      <c r="S139" s="104"/>
    </row>
    <row r="140" spans="1:19" ht="13.5" customHeight="1" x14ac:dyDescent="0.25">
      <c r="A140" s="73" t="s">
        <v>386</v>
      </c>
      <c r="B140" s="92"/>
      <c r="C140" s="93"/>
      <c r="D140" s="93"/>
      <c r="E140" s="93"/>
      <c r="F140" s="93"/>
      <c r="G140" s="93"/>
      <c r="H140" s="94"/>
      <c r="I140" s="104"/>
      <c r="K140" s="74" t="s">
        <v>213</v>
      </c>
      <c r="L140" s="114"/>
      <c r="M140" s="114"/>
      <c r="N140" s="114"/>
      <c r="O140" s="114"/>
      <c r="P140" s="114"/>
      <c r="Q140" s="93"/>
      <c r="R140" s="94"/>
      <c r="S140" s="104"/>
    </row>
    <row r="141" spans="1:19" ht="13.5" customHeight="1" x14ac:dyDescent="0.25">
      <c r="A141" s="73" t="s">
        <v>387</v>
      </c>
      <c r="B141" s="102"/>
      <c r="C141" s="102"/>
      <c r="D141" s="102"/>
      <c r="E141" s="102"/>
      <c r="F141" s="102"/>
      <c r="G141" s="102"/>
      <c r="H141" s="98"/>
      <c r="I141" s="104"/>
      <c r="K141" s="200" t="s">
        <v>388</v>
      </c>
      <c r="L141" s="239"/>
      <c r="M141" s="239"/>
      <c r="N141" s="239"/>
      <c r="O141" s="239"/>
      <c r="P141" s="239"/>
      <c r="Q141" s="239"/>
      <c r="R141" s="240"/>
      <c r="S141" s="234"/>
    </row>
    <row r="142" spans="1:19" ht="13.5" customHeight="1" x14ac:dyDescent="0.25">
      <c r="A142" s="73" t="s">
        <v>389</v>
      </c>
      <c r="B142" s="92"/>
      <c r="C142" s="93"/>
      <c r="D142" s="93"/>
      <c r="E142" s="93"/>
      <c r="F142" s="93"/>
      <c r="G142" s="93"/>
      <c r="H142" s="94"/>
      <c r="I142" s="104"/>
      <c r="K142" s="201"/>
      <c r="L142" s="211"/>
      <c r="M142" s="211"/>
      <c r="N142" s="211"/>
      <c r="O142" s="211"/>
      <c r="P142" s="211"/>
      <c r="Q142" s="211"/>
      <c r="R142" s="213"/>
      <c r="S142" s="235"/>
    </row>
    <row r="143" spans="1:19" ht="13.5" customHeight="1" x14ac:dyDescent="0.25">
      <c r="A143" s="254" t="s">
        <v>390</v>
      </c>
      <c r="B143" s="259"/>
      <c r="C143" s="259"/>
      <c r="D143" s="259"/>
      <c r="E143" s="259"/>
      <c r="F143" s="259"/>
      <c r="G143" s="259"/>
      <c r="H143" s="262"/>
      <c r="I143" s="65"/>
      <c r="K143" s="231" t="s">
        <v>391</v>
      </c>
      <c r="L143" s="239"/>
      <c r="M143" s="239"/>
      <c r="N143" s="239"/>
      <c r="O143" s="239"/>
      <c r="P143" s="239"/>
      <c r="Q143" s="239"/>
      <c r="R143" s="240"/>
      <c r="S143" s="234"/>
    </row>
    <row r="144" spans="1:19" ht="13.5" customHeight="1" x14ac:dyDescent="0.25">
      <c r="A144" s="73" t="s">
        <v>177</v>
      </c>
      <c r="B144" s="40"/>
      <c r="C144" s="40"/>
      <c r="D144" s="40"/>
      <c r="E144" s="40"/>
      <c r="F144" s="40"/>
      <c r="G144" s="40"/>
      <c r="H144" s="41"/>
      <c r="I144" s="104"/>
      <c r="K144" s="201"/>
      <c r="L144" s="211"/>
      <c r="M144" s="211"/>
      <c r="N144" s="211"/>
      <c r="O144" s="211"/>
      <c r="P144" s="211"/>
      <c r="Q144" s="211"/>
      <c r="R144" s="213"/>
      <c r="S144" s="235"/>
    </row>
    <row r="145" spans="1:19" ht="13.5" customHeight="1" x14ac:dyDescent="0.25">
      <c r="A145" s="73" t="s">
        <v>178</v>
      </c>
      <c r="B145" s="78"/>
      <c r="C145" s="78"/>
      <c r="D145" s="78"/>
      <c r="E145" s="78"/>
      <c r="F145" s="78"/>
      <c r="G145" s="78"/>
      <c r="H145" s="79"/>
      <c r="I145" s="104"/>
      <c r="K145" s="118" t="s">
        <v>392</v>
      </c>
      <c r="L145" s="114"/>
      <c r="M145" s="114"/>
      <c r="N145" s="114"/>
      <c r="O145" s="114"/>
      <c r="P145" s="114"/>
      <c r="Q145" s="93"/>
      <c r="R145" s="94"/>
      <c r="S145" s="104"/>
    </row>
    <row r="146" spans="1:19" ht="13.5" customHeight="1" x14ac:dyDescent="0.25"/>
    <row r="147" spans="1:19" ht="13.5" customHeight="1" x14ac:dyDescent="0.25"/>
    <row r="148" spans="1:19" ht="13.5" customHeight="1" x14ac:dyDescent="0.25">
      <c r="A148" s="260" t="s">
        <v>393</v>
      </c>
      <c r="B148" s="210"/>
      <c r="C148" s="210"/>
      <c r="D148" s="210"/>
      <c r="E148" s="210"/>
      <c r="F148" s="210"/>
      <c r="G148" s="210"/>
      <c r="H148" s="212"/>
      <c r="I148" s="234"/>
    </row>
    <row r="149" spans="1:19" ht="13.5" customHeight="1" x14ac:dyDescent="0.25">
      <c r="A149" s="261"/>
      <c r="B149" s="239"/>
      <c r="C149" s="239"/>
      <c r="D149" s="239"/>
      <c r="E149" s="239"/>
      <c r="F149" s="239"/>
      <c r="G149" s="239"/>
      <c r="H149" s="240"/>
      <c r="I149" s="235"/>
      <c r="K149" s="84"/>
    </row>
    <row r="150" spans="1:19" ht="13.5" customHeight="1" x14ac:dyDescent="0.25">
      <c r="A150" s="200" t="s">
        <v>394</v>
      </c>
      <c r="B150" s="208"/>
      <c r="C150" s="210"/>
      <c r="D150" s="210"/>
      <c r="E150" s="210"/>
      <c r="F150" s="210"/>
      <c r="G150" s="210"/>
      <c r="H150" s="212"/>
      <c r="I150" s="234"/>
    </row>
    <row r="151" spans="1:19" ht="13.5" customHeight="1" x14ac:dyDescent="0.25">
      <c r="A151" s="201"/>
      <c r="B151" s="209"/>
      <c r="C151" s="211"/>
      <c r="D151" s="211"/>
      <c r="E151" s="211"/>
      <c r="F151" s="211"/>
      <c r="G151" s="239"/>
      <c r="H151" s="240"/>
      <c r="I151" s="235"/>
      <c r="K151" s="84"/>
    </row>
    <row r="152" spans="1:19" ht="13.5" customHeight="1" x14ac:dyDescent="0.25">
      <c r="A152" s="74" t="s">
        <v>218</v>
      </c>
      <c r="B152" s="114"/>
      <c r="C152" s="114"/>
      <c r="D152" s="114"/>
      <c r="E152" s="114"/>
      <c r="F152" s="114"/>
      <c r="G152" s="93"/>
      <c r="H152" s="94"/>
      <c r="I152" s="104"/>
      <c r="J152" s="119"/>
      <c r="K152" s="77"/>
    </row>
    <row r="153" spans="1:19" ht="13.5" customHeight="1" x14ac:dyDescent="0.25">
      <c r="A153" s="74" t="s">
        <v>395</v>
      </c>
      <c r="B153" s="114"/>
      <c r="C153" s="114"/>
      <c r="D153" s="114"/>
      <c r="E153" s="114"/>
      <c r="F153" s="114"/>
      <c r="G153" s="93"/>
      <c r="H153" s="94"/>
      <c r="I153" s="104"/>
      <c r="K153" s="77"/>
    </row>
    <row r="154" spans="1:19" ht="13.5" customHeight="1" x14ac:dyDescent="0.25">
      <c r="A154" s="263" t="s">
        <v>362</v>
      </c>
      <c r="B154" s="215"/>
      <c r="C154" s="203"/>
      <c r="D154" s="47"/>
      <c r="E154" s="47"/>
      <c r="F154" s="47"/>
      <c r="G154" s="47"/>
      <c r="H154" s="115"/>
      <c r="I154" s="120"/>
    </row>
    <row r="155" spans="1:19" ht="13.5" customHeight="1" x14ac:dyDescent="0.25">
      <c r="A155" s="74" t="s">
        <v>224</v>
      </c>
      <c r="B155" s="114"/>
      <c r="C155" s="114"/>
      <c r="D155" s="114"/>
      <c r="E155" s="114"/>
      <c r="F155" s="114"/>
      <c r="G155" s="93"/>
      <c r="H155" s="94"/>
      <c r="I155" s="104"/>
    </row>
    <row r="156" spans="1:19" ht="13.5" customHeight="1" x14ac:dyDescent="0.25">
      <c r="A156" s="106" t="s">
        <v>225</v>
      </c>
      <c r="B156" s="114"/>
      <c r="C156" s="114"/>
      <c r="D156" s="114"/>
      <c r="E156" s="114"/>
      <c r="F156" s="114"/>
      <c r="G156" s="93"/>
      <c r="H156" s="94"/>
      <c r="I156" s="104"/>
    </row>
    <row r="157" spans="1:19" ht="13.5" customHeight="1" x14ac:dyDescent="0.25">
      <c r="A157" s="74" t="s">
        <v>226</v>
      </c>
      <c r="B157" s="114"/>
      <c r="C157" s="114"/>
      <c r="D157" s="114"/>
      <c r="E157" s="114"/>
      <c r="F157" s="114"/>
      <c r="G157" s="93"/>
      <c r="H157" s="94"/>
      <c r="I157" s="104"/>
    </row>
    <row r="158" spans="1:19" ht="13.5" customHeight="1" x14ac:dyDescent="0.25">
      <c r="A158" s="74" t="s">
        <v>227</v>
      </c>
      <c r="B158" s="114"/>
      <c r="C158" s="114"/>
      <c r="D158" s="114"/>
      <c r="E158" s="114"/>
      <c r="F158" s="114"/>
      <c r="G158" s="93"/>
      <c r="H158" s="94"/>
      <c r="I158" s="104"/>
    </row>
    <row r="159" spans="1:19" ht="13.5" customHeight="1" x14ac:dyDescent="0.25">
      <c r="A159" s="264" t="s">
        <v>396</v>
      </c>
      <c r="B159" s="265"/>
      <c r="C159" s="265"/>
      <c r="D159" s="265"/>
      <c r="E159" s="265"/>
      <c r="F159" s="265"/>
      <c r="G159" s="265"/>
      <c r="H159" s="266"/>
      <c r="I159" s="121"/>
      <c r="K159" s="122"/>
    </row>
    <row r="160" spans="1:19" ht="13.5" customHeight="1" x14ac:dyDescent="0.25">
      <c r="A160" s="267" t="s">
        <v>397</v>
      </c>
      <c r="B160" s="268"/>
      <c r="C160" s="268"/>
      <c r="D160" s="268"/>
      <c r="E160" s="268"/>
      <c r="F160" s="268"/>
      <c r="G160" s="268"/>
      <c r="H160" s="269"/>
      <c r="I160" s="123"/>
    </row>
    <row r="161" spans="1:11" ht="13.5" customHeight="1" x14ac:dyDescent="0.25">
      <c r="A161" s="267" t="s">
        <v>398</v>
      </c>
      <c r="B161" s="268"/>
      <c r="C161" s="268"/>
      <c r="D161" s="268"/>
      <c r="E161" s="268"/>
      <c r="F161" s="268"/>
      <c r="G161" s="268"/>
      <c r="H161" s="269"/>
      <c r="I161" s="124"/>
    </row>
    <row r="162" spans="1:11" ht="13.5" customHeight="1" x14ac:dyDescent="0.25">
      <c r="A162" s="275" t="s">
        <v>399</v>
      </c>
      <c r="B162" s="276"/>
      <c r="C162" s="276"/>
      <c r="D162" s="276"/>
      <c r="E162" s="276"/>
      <c r="F162" s="276"/>
      <c r="G162" s="276"/>
      <c r="H162" s="277"/>
      <c r="I162" s="1"/>
      <c r="K162" s="125"/>
    </row>
    <row r="163" spans="1:11" ht="13.5" customHeight="1" x14ac:dyDescent="0.25">
      <c r="A163" s="278" t="s">
        <v>400</v>
      </c>
      <c r="B163" s="279"/>
      <c r="C163" s="279"/>
      <c r="D163" s="279"/>
      <c r="E163" s="279"/>
      <c r="F163" s="279"/>
      <c r="G163" s="279"/>
      <c r="H163" s="280"/>
      <c r="I163" s="126"/>
    </row>
    <row r="164" spans="1:11" ht="13.5" customHeight="1" x14ac:dyDescent="0.25">
      <c r="A164" s="281" t="s">
        <v>401</v>
      </c>
      <c r="B164" s="282"/>
      <c r="C164" s="282"/>
      <c r="D164" s="282"/>
      <c r="E164" s="282"/>
      <c r="F164" s="282"/>
      <c r="G164" s="282"/>
      <c r="H164" s="282"/>
      <c r="I164" s="283"/>
      <c r="K164" s="127"/>
    </row>
    <row r="165" spans="1:11" ht="13.5" customHeight="1" x14ac:dyDescent="0.25">
      <c r="A165" s="270"/>
      <c r="B165" s="271"/>
      <c r="C165" s="271"/>
      <c r="D165" s="271"/>
      <c r="E165" s="271"/>
      <c r="F165" s="271"/>
      <c r="G165" s="271"/>
      <c r="H165" s="271"/>
      <c r="I165" s="272"/>
    </row>
    <row r="166" spans="1:11" ht="13.5" customHeight="1" x14ac:dyDescent="0.25">
      <c r="A166" s="284"/>
      <c r="B166" s="285"/>
      <c r="C166" s="285"/>
      <c r="D166" s="285"/>
      <c r="E166" s="285"/>
      <c r="F166" s="285"/>
      <c r="G166" s="285"/>
      <c r="H166" s="285"/>
      <c r="I166" s="286"/>
    </row>
    <row r="167" spans="1:11" ht="13.5" customHeight="1" x14ac:dyDescent="0.25">
      <c r="A167" s="270" t="s">
        <v>402</v>
      </c>
      <c r="B167" s="271"/>
      <c r="C167" s="271"/>
      <c r="D167" s="271"/>
      <c r="E167" s="271"/>
      <c r="F167" s="271"/>
      <c r="G167" s="271"/>
      <c r="H167" s="271"/>
      <c r="I167" s="272"/>
      <c r="K167" s="125"/>
    </row>
    <row r="168" spans="1:11" ht="13.5" customHeight="1" x14ac:dyDescent="0.25">
      <c r="A168" s="270"/>
      <c r="B168" s="271"/>
      <c r="C168" s="271"/>
      <c r="D168" s="271"/>
      <c r="E168" s="271"/>
      <c r="F168" s="271"/>
      <c r="G168" s="271"/>
      <c r="H168" s="271"/>
      <c r="I168" s="272"/>
    </row>
    <row r="169" spans="1:11" ht="13.5" customHeight="1" x14ac:dyDescent="0.25">
      <c r="A169" s="270"/>
      <c r="B169" s="271"/>
      <c r="C169" s="271"/>
      <c r="D169" s="271"/>
      <c r="E169" s="271"/>
      <c r="F169" s="271"/>
      <c r="G169" s="271"/>
      <c r="H169" s="271"/>
      <c r="I169" s="272"/>
    </row>
    <row r="170" spans="1:11" ht="13.5" customHeight="1" x14ac:dyDescent="0.25">
      <c r="A170" s="270" t="s">
        <v>403</v>
      </c>
      <c r="B170" s="271"/>
      <c r="C170" s="271"/>
      <c r="D170" s="271"/>
      <c r="E170" s="271"/>
      <c r="F170" s="271"/>
      <c r="G170" s="271"/>
      <c r="H170" s="271"/>
      <c r="I170" s="272"/>
    </row>
    <row r="171" spans="1:11" ht="13.5" customHeight="1" x14ac:dyDescent="0.25">
      <c r="A171" s="270"/>
      <c r="B171" s="271"/>
      <c r="C171" s="271"/>
      <c r="D171" s="271"/>
      <c r="E171" s="271"/>
      <c r="F171" s="271"/>
      <c r="G171" s="271"/>
      <c r="H171" s="271"/>
      <c r="I171" s="272"/>
    </row>
    <row r="172" spans="1:11" ht="13.5" customHeight="1" x14ac:dyDescent="0.25">
      <c r="A172" s="270"/>
      <c r="B172" s="271"/>
      <c r="C172" s="271"/>
      <c r="D172" s="271"/>
      <c r="E172" s="271"/>
      <c r="F172" s="271"/>
      <c r="G172" s="271"/>
      <c r="H172" s="271"/>
      <c r="I172" s="272"/>
    </row>
    <row r="173" spans="1:11" ht="13.5" customHeight="1" x14ac:dyDescent="0.25">
      <c r="A173" s="270" t="s">
        <v>404</v>
      </c>
      <c r="B173" s="271"/>
      <c r="C173" s="271"/>
      <c r="D173" s="271"/>
      <c r="E173" s="271"/>
      <c r="F173" s="271"/>
      <c r="G173" s="271"/>
      <c r="H173" s="271"/>
      <c r="I173" s="272"/>
    </row>
    <row r="174" spans="1:11" ht="13.5" customHeight="1" x14ac:dyDescent="0.25">
      <c r="A174" s="270"/>
      <c r="B174" s="271"/>
      <c r="C174" s="271"/>
      <c r="D174" s="271"/>
      <c r="E174" s="271"/>
      <c r="F174" s="271"/>
      <c r="G174" s="271"/>
      <c r="H174" s="271"/>
      <c r="I174" s="272"/>
    </row>
    <row r="175" spans="1:11" ht="13.5" customHeight="1" x14ac:dyDescent="0.25">
      <c r="A175" s="270"/>
      <c r="B175" s="271"/>
      <c r="C175" s="271"/>
      <c r="D175" s="271"/>
      <c r="E175" s="271"/>
      <c r="F175" s="271"/>
      <c r="G175" s="271"/>
      <c r="H175" s="271"/>
      <c r="I175" s="272"/>
    </row>
    <row r="176" spans="1:11" ht="13.5" customHeight="1" x14ac:dyDescent="0.25">
      <c r="A176" s="270" t="s">
        <v>405</v>
      </c>
      <c r="B176" s="271"/>
      <c r="C176" s="271"/>
      <c r="D176" s="271"/>
      <c r="E176" s="271"/>
      <c r="F176" s="271"/>
      <c r="G176" s="271"/>
      <c r="H176" s="271"/>
      <c r="I176" s="272"/>
    </row>
    <row r="177" spans="1:9" ht="13.5" customHeight="1" x14ac:dyDescent="0.25">
      <c r="A177" s="270" t="s">
        <v>406</v>
      </c>
      <c r="B177" s="271"/>
      <c r="C177" s="271"/>
      <c r="D177" s="271"/>
      <c r="E177" s="271"/>
      <c r="F177" s="271"/>
      <c r="G177" s="271"/>
      <c r="H177" s="271"/>
      <c r="I177" s="272"/>
    </row>
    <row r="178" spans="1:9" ht="13.5" customHeight="1" x14ac:dyDescent="0.25">
      <c r="A178" s="270"/>
      <c r="B178" s="271"/>
      <c r="C178" s="271"/>
      <c r="D178" s="271"/>
      <c r="E178" s="271"/>
      <c r="F178" s="271"/>
      <c r="G178" s="271"/>
      <c r="H178" s="271"/>
      <c r="I178" s="272"/>
    </row>
    <row r="179" spans="1:9" ht="13.5" customHeight="1" x14ac:dyDescent="0.25">
      <c r="A179" s="270"/>
      <c r="B179" s="271"/>
      <c r="C179" s="271"/>
      <c r="D179" s="271"/>
      <c r="E179" s="271"/>
      <c r="F179" s="271"/>
      <c r="G179" s="271"/>
      <c r="H179" s="271"/>
      <c r="I179" s="272"/>
    </row>
    <row r="180" spans="1:9" ht="13.5" customHeight="1" x14ac:dyDescent="0.25">
      <c r="A180" s="270"/>
      <c r="B180" s="271"/>
      <c r="C180" s="271"/>
      <c r="D180" s="271"/>
      <c r="E180" s="271"/>
      <c r="F180" s="271"/>
      <c r="G180" s="271"/>
      <c r="H180" s="271"/>
      <c r="I180" s="272"/>
    </row>
    <row r="181" spans="1:9" ht="13.5" customHeight="1" x14ac:dyDescent="0.25">
      <c r="A181" s="270"/>
      <c r="B181" s="271"/>
      <c r="C181" s="271"/>
      <c r="D181" s="271"/>
      <c r="E181" s="271"/>
      <c r="F181" s="271"/>
      <c r="G181" s="271"/>
      <c r="H181" s="271"/>
      <c r="I181" s="272"/>
    </row>
    <row r="182" spans="1:9" ht="20.100000000000001" customHeight="1" x14ac:dyDescent="0.25">
      <c r="A182" s="273" t="s">
        <v>408</v>
      </c>
      <c r="B182" s="273"/>
      <c r="C182" s="273"/>
      <c r="D182" s="273"/>
      <c r="E182" s="273"/>
      <c r="F182" s="273"/>
      <c r="G182" s="273"/>
      <c r="H182" s="273"/>
      <c r="I182" s="273"/>
    </row>
    <row r="183" spans="1:9" ht="20.100000000000001" customHeight="1" x14ac:dyDescent="0.25">
      <c r="A183" s="274" t="s">
        <v>407</v>
      </c>
      <c r="B183" s="274"/>
      <c r="C183" s="274"/>
      <c r="D183" s="274"/>
      <c r="E183" s="274"/>
      <c r="F183" s="274"/>
      <c r="G183" s="274"/>
      <c r="H183" s="274"/>
      <c r="I183" s="274"/>
    </row>
  </sheetData>
  <mergeCells count="331">
    <mergeCell ref="A167:I167"/>
    <mergeCell ref="A168:I168"/>
    <mergeCell ref="A169:I169"/>
    <mergeCell ref="A170:I170"/>
    <mergeCell ref="A171:I171"/>
    <mergeCell ref="A172:I172"/>
    <mergeCell ref="A161:H161"/>
    <mergeCell ref="A162:H162"/>
    <mergeCell ref="A163:H163"/>
    <mergeCell ref="A164:I164"/>
    <mergeCell ref="A165:I165"/>
    <mergeCell ref="A166:I166"/>
    <mergeCell ref="A179:I179"/>
    <mergeCell ref="A180:I180"/>
    <mergeCell ref="A181:I181"/>
    <mergeCell ref="A182:I182"/>
    <mergeCell ref="A183:I183"/>
    <mergeCell ref="A173:I173"/>
    <mergeCell ref="A174:I174"/>
    <mergeCell ref="A175:I175"/>
    <mergeCell ref="A176:I176"/>
    <mergeCell ref="A177:I177"/>
    <mergeCell ref="A178:I178"/>
    <mergeCell ref="G150:G151"/>
    <mergeCell ref="H150:H151"/>
    <mergeCell ref="I150:I151"/>
    <mergeCell ref="A154:C154"/>
    <mergeCell ref="A159:H159"/>
    <mergeCell ref="A160:H160"/>
    <mergeCell ref="A150:A151"/>
    <mergeCell ref="B150:B151"/>
    <mergeCell ref="C150:C151"/>
    <mergeCell ref="D150:D151"/>
    <mergeCell ref="E150:E151"/>
    <mergeCell ref="F150:F151"/>
    <mergeCell ref="S143:S144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A143:H143"/>
    <mergeCell ref="K143:K144"/>
    <mergeCell ref="L143:L144"/>
    <mergeCell ref="M143:M144"/>
    <mergeCell ref="N143:N144"/>
    <mergeCell ref="O143:O144"/>
    <mergeCell ref="P143:P144"/>
    <mergeCell ref="Q143:Q144"/>
    <mergeCell ref="R143:R144"/>
    <mergeCell ref="K141:K142"/>
    <mergeCell ref="L141:L142"/>
    <mergeCell ref="M141:M142"/>
    <mergeCell ref="N141:N142"/>
    <mergeCell ref="O141:O142"/>
    <mergeCell ref="P141:P142"/>
    <mergeCell ref="Q141:Q142"/>
    <mergeCell ref="R141:R142"/>
    <mergeCell ref="S141:S142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S120:S121"/>
    <mergeCell ref="S93:S94"/>
    <mergeCell ref="K111:R111"/>
    <mergeCell ref="K116:R116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A82:G82"/>
    <mergeCell ref="K93:K94"/>
    <mergeCell ref="L93:L94"/>
    <mergeCell ref="M93:M94"/>
    <mergeCell ref="N93:N94"/>
    <mergeCell ref="O93:O94"/>
    <mergeCell ref="P93:P94"/>
    <mergeCell ref="Q93:Q94"/>
    <mergeCell ref="R93:R94"/>
    <mergeCell ref="S78:S79"/>
    <mergeCell ref="K80:R80"/>
    <mergeCell ref="K81:K82"/>
    <mergeCell ref="L81:L82"/>
    <mergeCell ref="M81:M82"/>
    <mergeCell ref="N81:N82"/>
    <mergeCell ref="O81:O82"/>
    <mergeCell ref="P81:P82"/>
    <mergeCell ref="Q81:Q82"/>
    <mergeCell ref="R81:R82"/>
    <mergeCell ref="S81:S82"/>
    <mergeCell ref="K64:R64"/>
    <mergeCell ref="K70:R70"/>
    <mergeCell ref="A77:H77"/>
    <mergeCell ref="K78:K79"/>
    <mergeCell ref="L78:L79"/>
    <mergeCell ref="M78:M79"/>
    <mergeCell ref="N78:N79"/>
    <mergeCell ref="O78:O79"/>
    <mergeCell ref="P78:P79"/>
    <mergeCell ref="Q78:Q79"/>
    <mergeCell ref="R78:R79"/>
    <mergeCell ref="K44:R44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P40:P41"/>
    <mergeCell ref="Q40:Q41"/>
    <mergeCell ref="R40:R41"/>
    <mergeCell ref="S40:S41"/>
    <mergeCell ref="K42:K43"/>
    <mergeCell ref="L42:R43"/>
    <mergeCell ref="S42:S43"/>
    <mergeCell ref="O37:O38"/>
    <mergeCell ref="P37:P38"/>
    <mergeCell ref="Q37:Q38"/>
    <mergeCell ref="R37:R38"/>
    <mergeCell ref="S37:S38"/>
    <mergeCell ref="K40:K41"/>
    <mergeCell ref="L40:L41"/>
    <mergeCell ref="M40:M41"/>
    <mergeCell ref="N40:N41"/>
    <mergeCell ref="O40:O41"/>
    <mergeCell ref="M37:M38"/>
    <mergeCell ref="N37:N38"/>
    <mergeCell ref="Q35:Q36"/>
    <mergeCell ref="R35:R36"/>
    <mergeCell ref="S35:S36"/>
    <mergeCell ref="M35:M36"/>
    <mergeCell ref="N35:N36"/>
    <mergeCell ref="O35:O36"/>
    <mergeCell ref="P35:P36"/>
    <mergeCell ref="A37:A38"/>
    <mergeCell ref="B37:B38"/>
    <mergeCell ref="C37:C38"/>
    <mergeCell ref="D37:D38"/>
    <mergeCell ref="E37:E38"/>
    <mergeCell ref="F37:F38"/>
    <mergeCell ref="G37:G38"/>
    <mergeCell ref="K35:K36"/>
    <mergeCell ref="L35:L36"/>
    <mergeCell ref="H37:H38"/>
    <mergeCell ref="I37:I38"/>
    <mergeCell ref="K37:K38"/>
    <mergeCell ref="L37:L38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Q28:Q29"/>
    <mergeCell ref="R28:R29"/>
    <mergeCell ref="S28:S29"/>
    <mergeCell ref="K31:K32"/>
    <mergeCell ref="L31:L32"/>
    <mergeCell ref="M31:M32"/>
    <mergeCell ref="N31:N32"/>
    <mergeCell ref="O31:O32"/>
    <mergeCell ref="P31:P32"/>
    <mergeCell ref="Q31:Q32"/>
    <mergeCell ref="K28:K29"/>
    <mergeCell ref="L28:L29"/>
    <mergeCell ref="M28:M29"/>
    <mergeCell ref="N28:N29"/>
    <mergeCell ref="O28:O29"/>
    <mergeCell ref="P28:P29"/>
    <mergeCell ref="R31:R32"/>
    <mergeCell ref="S31:S32"/>
    <mergeCell ref="S24:S25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M24:M25"/>
    <mergeCell ref="N24:N25"/>
    <mergeCell ref="O24:O25"/>
    <mergeCell ref="P24:P25"/>
    <mergeCell ref="Q24:Q25"/>
    <mergeCell ref="R24:R25"/>
    <mergeCell ref="A24:A25"/>
    <mergeCell ref="B24:B25"/>
    <mergeCell ref="C24:C25"/>
    <mergeCell ref="D24:D25"/>
    <mergeCell ref="E24:E25"/>
    <mergeCell ref="H22:H23"/>
    <mergeCell ref="I22:I23"/>
    <mergeCell ref="K22:K23"/>
    <mergeCell ref="L22:L23"/>
    <mergeCell ref="F24:F25"/>
    <mergeCell ref="G24:G25"/>
    <mergeCell ref="H24:H25"/>
    <mergeCell ref="I24:I25"/>
    <mergeCell ref="K24:K25"/>
    <mergeCell ref="L24:L25"/>
    <mergeCell ref="Q20:Q21"/>
    <mergeCell ref="R20:R21"/>
    <mergeCell ref="S20:S21"/>
    <mergeCell ref="A22:A23"/>
    <mergeCell ref="B22:B23"/>
    <mergeCell ref="C22:C23"/>
    <mergeCell ref="D22:D23"/>
    <mergeCell ref="E22:E23"/>
    <mergeCell ref="F22:F23"/>
    <mergeCell ref="G22:G23"/>
    <mergeCell ref="K20:K21"/>
    <mergeCell ref="L20:L21"/>
    <mergeCell ref="M20:M21"/>
    <mergeCell ref="N20:N21"/>
    <mergeCell ref="O20:O21"/>
    <mergeCell ref="P20:P21"/>
    <mergeCell ref="R22:R23"/>
    <mergeCell ref="S22:S23"/>
    <mergeCell ref="M22:M23"/>
    <mergeCell ref="N22:N23"/>
    <mergeCell ref="O22:O23"/>
    <mergeCell ref="P22:P23"/>
    <mergeCell ref="Q22:Q23"/>
    <mergeCell ref="Q17:Q18"/>
    <mergeCell ref="R17:R18"/>
    <mergeCell ref="S17:S18"/>
    <mergeCell ref="G16:G17"/>
    <mergeCell ref="H16:H17"/>
    <mergeCell ref="I16:I17"/>
    <mergeCell ref="K17:K18"/>
    <mergeCell ref="L17:L18"/>
    <mergeCell ref="M17:M18"/>
    <mergeCell ref="A16:A17"/>
    <mergeCell ref="B16:B17"/>
    <mergeCell ref="C16:C17"/>
    <mergeCell ref="D16:D17"/>
    <mergeCell ref="E16:E17"/>
    <mergeCell ref="F16:F17"/>
    <mergeCell ref="N14:N15"/>
    <mergeCell ref="O14:O15"/>
    <mergeCell ref="P14:P15"/>
    <mergeCell ref="A14:A15"/>
    <mergeCell ref="B14:B15"/>
    <mergeCell ref="C14:C15"/>
    <mergeCell ref="D14:D15"/>
    <mergeCell ref="E14:E15"/>
    <mergeCell ref="F14:F15"/>
    <mergeCell ref="N17:N18"/>
    <mergeCell ref="O17:O18"/>
    <mergeCell ref="P17:P18"/>
    <mergeCell ref="Q14:Q15"/>
    <mergeCell ref="R14:R15"/>
    <mergeCell ref="S14:S15"/>
    <mergeCell ref="G14:G15"/>
    <mergeCell ref="H14:H15"/>
    <mergeCell ref="I14:I15"/>
    <mergeCell ref="K14:K15"/>
    <mergeCell ref="L14:L15"/>
    <mergeCell ref="M14:M15"/>
    <mergeCell ref="N12:N13"/>
    <mergeCell ref="O12:O13"/>
    <mergeCell ref="P12:P13"/>
    <mergeCell ref="Q12:Q13"/>
    <mergeCell ref="R12:R13"/>
    <mergeCell ref="S12:S13"/>
    <mergeCell ref="G12:G13"/>
    <mergeCell ref="H12:H13"/>
    <mergeCell ref="I12:I13"/>
    <mergeCell ref="K12:K13"/>
    <mergeCell ref="L12:L13"/>
    <mergeCell ref="M12:M13"/>
    <mergeCell ref="A12:A13"/>
    <mergeCell ref="B12:B13"/>
    <mergeCell ref="C12:C13"/>
    <mergeCell ref="D12:D13"/>
    <mergeCell ref="E12:E13"/>
    <mergeCell ref="F12:F13"/>
    <mergeCell ref="A6:I6"/>
    <mergeCell ref="A7:I7"/>
    <mergeCell ref="A8:H8"/>
    <mergeCell ref="S10:S11"/>
    <mergeCell ref="A2:I3"/>
    <mergeCell ref="A4:I5"/>
    <mergeCell ref="K10:K11"/>
    <mergeCell ref="K3:K4"/>
    <mergeCell ref="L3:L4"/>
    <mergeCell ref="M3:M4"/>
    <mergeCell ref="N3:N4"/>
    <mergeCell ref="O3:O4"/>
    <mergeCell ref="P3:P4"/>
    <mergeCell ref="Q3:Q4"/>
    <mergeCell ref="R3:R4"/>
    <mergeCell ref="L10:L11"/>
    <mergeCell ref="M10:M11"/>
    <mergeCell ref="N10:N11"/>
    <mergeCell ref="O10:O11"/>
    <mergeCell ref="P10:P11"/>
    <mergeCell ref="Q10:Q11"/>
    <mergeCell ref="R10:R11"/>
    <mergeCell ref="S3:S4"/>
  </mergeCells>
  <printOptions horizontalCentered="1" verticalCentered="1"/>
  <pageMargins left="0.11811023622047244" right="0.11811023622047244" top="0.15748031496062992" bottom="0.15748031496062992" header="0.31496062992125984" footer="0.31496062992125984"/>
  <pageSetup paperSize="9" scale="78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91"/>
  <sheetViews>
    <sheetView view="pageBreakPreview" zoomScale="60" zoomScaleNormal="100" workbookViewId="0">
      <selection activeCell="E1" sqref="E1"/>
    </sheetView>
  </sheetViews>
  <sheetFormatPr defaultRowHeight="15" x14ac:dyDescent="0.25"/>
  <cols>
    <col min="1" max="1" width="88.7109375" customWidth="1"/>
    <col min="2" max="2" width="6.85546875" style="9" customWidth="1"/>
    <col min="3" max="3" width="11" customWidth="1"/>
    <col min="4" max="4" width="9.140625" style="10"/>
  </cols>
  <sheetData>
    <row r="1" spans="1:4" x14ac:dyDescent="0.25">
      <c r="A1" s="5" t="s">
        <v>75</v>
      </c>
      <c r="B1" s="8">
        <v>1</v>
      </c>
      <c r="C1" s="10" t="s">
        <v>239</v>
      </c>
      <c r="D1" s="10">
        <v>6.8</v>
      </c>
    </row>
    <row r="2" spans="1:4" x14ac:dyDescent="0.25">
      <c r="A2" s="5" t="s">
        <v>76</v>
      </c>
      <c r="B2" s="8">
        <v>1</v>
      </c>
      <c r="C2" t="s">
        <v>236</v>
      </c>
      <c r="D2" s="10">
        <v>2.8</v>
      </c>
    </row>
    <row r="3" spans="1:4" x14ac:dyDescent="0.25">
      <c r="A3" s="5" t="s">
        <v>77</v>
      </c>
      <c r="B3" s="8">
        <v>1</v>
      </c>
      <c r="C3" t="s">
        <v>236</v>
      </c>
      <c r="D3" s="10">
        <v>3</v>
      </c>
    </row>
    <row r="4" spans="1:4" x14ac:dyDescent="0.25">
      <c r="A4" s="5" t="s">
        <v>78</v>
      </c>
      <c r="B4" s="8">
        <v>1</v>
      </c>
      <c r="C4" t="s">
        <v>240</v>
      </c>
      <c r="D4" s="10">
        <v>5.2</v>
      </c>
    </row>
    <row r="5" spans="1:4" s="7" customFormat="1" x14ac:dyDescent="0.25">
      <c r="A5" s="5" t="s">
        <v>80</v>
      </c>
      <c r="B5" s="8">
        <v>1</v>
      </c>
      <c r="C5" s="7" t="s">
        <v>236</v>
      </c>
      <c r="D5" s="17">
        <v>0.8</v>
      </c>
    </row>
    <row r="6" spans="1:4" x14ac:dyDescent="0.25">
      <c r="A6" s="5" t="s">
        <v>16</v>
      </c>
      <c r="B6" s="8">
        <v>1</v>
      </c>
      <c r="C6" t="s">
        <v>236</v>
      </c>
      <c r="D6" s="10">
        <v>4.2</v>
      </c>
    </row>
    <row r="7" spans="1:4" x14ac:dyDescent="0.25">
      <c r="A7" s="5" t="s">
        <v>241</v>
      </c>
      <c r="B7" s="8">
        <v>1</v>
      </c>
      <c r="C7" t="s">
        <v>235</v>
      </c>
      <c r="D7" s="10">
        <v>12</v>
      </c>
    </row>
    <row r="8" spans="1:4" x14ac:dyDescent="0.25">
      <c r="A8" s="5" t="s">
        <v>81</v>
      </c>
      <c r="B8" s="8">
        <v>1</v>
      </c>
      <c r="C8" t="s">
        <v>242</v>
      </c>
      <c r="D8" s="10">
        <v>2.8</v>
      </c>
    </row>
    <row r="9" spans="1:4" ht="14.25" customHeight="1" x14ac:dyDescent="0.25">
      <c r="A9" s="6" t="s">
        <v>82</v>
      </c>
      <c r="B9" s="8">
        <v>1</v>
      </c>
      <c r="C9" t="s">
        <v>235</v>
      </c>
      <c r="D9" s="10">
        <v>19</v>
      </c>
    </row>
    <row r="10" spans="1:4" x14ac:dyDescent="0.25">
      <c r="A10" s="5" t="s">
        <v>83</v>
      </c>
      <c r="B10" s="8">
        <v>1</v>
      </c>
      <c r="C10" t="s">
        <v>244</v>
      </c>
      <c r="D10" s="10">
        <v>2.2000000000000002</v>
      </c>
    </row>
    <row r="11" spans="1:4" x14ac:dyDescent="0.25">
      <c r="A11" s="5" t="s">
        <v>84</v>
      </c>
      <c r="B11" s="8">
        <v>1</v>
      </c>
      <c r="C11" t="s">
        <v>244</v>
      </c>
      <c r="D11" s="10">
        <v>2.2000000000000002</v>
      </c>
    </row>
    <row r="12" spans="1:4" x14ac:dyDescent="0.25">
      <c r="A12" s="5" t="s">
        <v>169</v>
      </c>
      <c r="B12" s="8">
        <v>1</v>
      </c>
      <c r="C12" t="s">
        <v>261</v>
      </c>
      <c r="D12" s="10">
        <v>5.8</v>
      </c>
    </row>
    <row r="13" spans="1:4" ht="17.25" customHeight="1" x14ac:dyDescent="0.25">
      <c r="A13" s="5" t="s">
        <v>79</v>
      </c>
      <c r="B13" s="8">
        <v>1</v>
      </c>
      <c r="C13" t="s">
        <v>244</v>
      </c>
      <c r="D13" s="10">
        <v>5.8</v>
      </c>
    </row>
    <row r="14" spans="1:4" x14ac:dyDescent="0.25">
      <c r="A14" s="5" t="s">
        <v>85</v>
      </c>
      <c r="B14" s="8">
        <v>1</v>
      </c>
      <c r="C14" t="s">
        <v>244</v>
      </c>
      <c r="D14" s="10">
        <v>2.2000000000000002</v>
      </c>
    </row>
    <row r="15" spans="1:4" x14ac:dyDescent="0.25">
      <c r="A15" s="5" t="s">
        <v>86</v>
      </c>
      <c r="B15" s="8">
        <v>1</v>
      </c>
      <c r="C15" t="s">
        <v>244</v>
      </c>
      <c r="D15" s="10">
        <v>4.4000000000000004</v>
      </c>
    </row>
    <row r="16" spans="1:4" x14ac:dyDescent="0.25">
      <c r="A16" s="5" t="s">
        <v>87</v>
      </c>
      <c r="B16" s="8">
        <v>1</v>
      </c>
      <c r="C16" t="s">
        <v>244</v>
      </c>
      <c r="D16" s="10">
        <v>2.8</v>
      </c>
    </row>
    <row r="17" spans="1:4" x14ac:dyDescent="0.25">
      <c r="A17" s="5" t="s">
        <v>245</v>
      </c>
      <c r="B17" s="8">
        <v>1</v>
      </c>
      <c r="C17" t="s">
        <v>244</v>
      </c>
      <c r="D17" s="10">
        <v>10.4</v>
      </c>
    </row>
    <row r="18" spans="1:4" x14ac:dyDescent="0.25">
      <c r="A18" s="5" t="s">
        <v>265</v>
      </c>
      <c r="B18" s="8">
        <v>1</v>
      </c>
      <c r="C18" t="s">
        <v>264</v>
      </c>
      <c r="D18" s="10">
        <v>9.1999999999999993</v>
      </c>
    </row>
    <row r="19" spans="1:4" x14ac:dyDescent="0.25">
      <c r="A19" s="5" t="s">
        <v>263</v>
      </c>
      <c r="B19" s="8">
        <v>1</v>
      </c>
      <c r="C19" t="s">
        <v>264</v>
      </c>
      <c r="D19" s="10">
        <v>9.1999999999999993</v>
      </c>
    </row>
    <row r="20" spans="1:4" x14ac:dyDescent="0.25">
      <c r="A20" s="5" t="s">
        <v>246</v>
      </c>
      <c r="B20" s="8">
        <v>1</v>
      </c>
      <c r="C20" t="s">
        <v>247</v>
      </c>
      <c r="D20" s="10">
        <v>9.1999999999999993</v>
      </c>
    </row>
    <row r="21" spans="1:4" x14ac:dyDescent="0.25">
      <c r="A21" s="5" t="s">
        <v>249</v>
      </c>
      <c r="B21" s="8">
        <v>1</v>
      </c>
      <c r="C21" t="s">
        <v>235</v>
      </c>
      <c r="D21" s="10">
        <v>5.8</v>
      </c>
    </row>
    <row r="22" spans="1:4" x14ac:dyDescent="0.25">
      <c r="A22" s="5" t="s">
        <v>250</v>
      </c>
      <c r="B22" s="8">
        <v>1</v>
      </c>
      <c r="C22" t="s">
        <v>235</v>
      </c>
      <c r="D22" s="10">
        <v>41.2</v>
      </c>
    </row>
    <row r="23" spans="1:4" x14ac:dyDescent="0.25">
      <c r="A23" s="5" t="s">
        <v>251</v>
      </c>
      <c r="B23" s="8">
        <v>1</v>
      </c>
      <c r="C23" t="s">
        <v>235</v>
      </c>
      <c r="D23" s="10">
        <v>41.2</v>
      </c>
    </row>
    <row r="24" spans="1:4" x14ac:dyDescent="0.25">
      <c r="A24" s="5" t="s">
        <v>24</v>
      </c>
      <c r="B24" s="8">
        <v>1</v>
      </c>
      <c r="C24" t="s">
        <v>262</v>
      </c>
      <c r="D24" s="10">
        <v>13.8</v>
      </c>
    </row>
    <row r="25" spans="1:4" x14ac:dyDescent="0.25">
      <c r="A25" s="5" t="s">
        <v>165</v>
      </c>
      <c r="B25" s="8">
        <v>1</v>
      </c>
      <c r="C25" t="s">
        <v>235</v>
      </c>
      <c r="D25" s="10">
        <v>6.8</v>
      </c>
    </row>
    <row r="26" spans="1:4" x14ac:dyDescent="0.25">
      <c r="A26" s="5" t="s">
        <v>170</v>
      </c>
      <c r="B26" s="8">
        <v>1</v>
      </c>
      <c r="C26" t="s">
        <v>235</v>
      </c>
      <c r="D26" s="10">
        <v>20.6</v>
      </c>
    </row>
    <row r="27" spans="1:4" x14ac:dyDescent="0.25">
      <c r="A27" s="5" t="s">
        <v>173</v>
      </c>
      <c r="B27" s="8">
        <v>1</v>
      </c>
      <c r="C27" t="s">
        <v>244</v>
      </c>
      <c r="D27" s="10">
        <v>12</v>
      </c>
    </row>
    <row r="28" spans="1:4" x14ac:dyDescent="0.25">
      <c r="A28" s="5" t="s">
        <v>243</v>
      </c>
      <c r="B28" s="8">
        <v>1</v>
      </c>
      <c r="C28" t="s">
        <v>235</v>
      </c>
      <c r="D28" s="10">
        <v>13.8</v>
      </c>
    </row>
    <row r="29" spans="1:4" x14ac:dyDescent="0.25">
      <c r="A29" s="5" t="s">
        <v>168</v>
      </c>
      <c r="B29" s="8">
        <v>1</v>
      </c>
      <c r="C29" t="s">
        <v>235</v>
      </c>
      <c r="D29" s="10">
        <v>10.4</v>
      </c>
    </row>
    <row r="30" spans="1:4" x14ac:dyDescent="0.25">
      <c r="A30" s="5" t="s">
        <v>88</v>
      </c>
      <c r="B30" s="8">
        <v>1</v>
      </c>
      <c r="C30" t="s">
        <v>235</v>
      </c>
      <c r="D30" s="10">
        <v>6.8</v>
      </c>
    </row>
    <row r="31" spans="1:4" ht="15" customHeight="1" x14ac:dyDescent="0.25">
      <c r="A31" s="5" t="s">
        <v>89</v>
      </c>
      <c r="B31" s="8">
        <v>1</v>
      </c>
      <c r="C31" t="s">
        <v>235</v>
      </c>
      <c r="D31" s="10">
        <v>4.5999999999999996</v>
      </c>
    </row>
    <row r="32" spans="1:4" x14ac:dyDescent="0.25">
      <c r="A32" s="5" t="s">
        <v>15</v>
      </c>
      <c r="B32" s="8">
        <v>1</v>
      </c>
      <c r="C32" t="s">
        <v>235</v>
      </c>
      <c r="D32" s="10">
        <v>12</v>
      </c>
    </row>
    <row r="33" spans="1:4" x14ac:dyDescent="0.25">
      <c r="A33" s="5" t="s">
        <v>167</v>
      </c>
      <c r="B33" s="8">
        <v>1</v>
      </c>
      <c r="C33" t="s">
        <v>235</v>
      </c>
      <c r="D33" s="10">
        <v>12</v>
      </c>
    </row>
    <row r="34" spans="1:4" x14ac:dyDescent="0.25">
      <c r="A34" s="5" t="s">
        <v>22</v>
      </c>
      <c r="B34" s="8">
        <v>1</v>
      </c>
      <c r="C34" s="7" t="s">
        <v>262</v>
      </c>
      <c r="D34" s="10">
        <v>11.4</v>
      </c>
    </row>
    <row r="35" spans="1:4" x14ac:dyDescent="0.25">
      <c r="A35" s="5" t="s">
        <v>90</v>
      </c>
      <c r="B35" s="8">
        <v>1</v>
      </c>
      <c r="C35" t="s">
        <v>244</v>
      </c>
      <c r="D35" s="10">
        <v>3</v>
      </c>
    </row>
    <row r="36" spans="1:4" x14ac:dyDescent="0.25">
      <c r="A36" s="5" t="s">
        <v>12</v>
      </c>
      <c r="B36" s="8">
        <v>1</v>
      </c>
      <c r="C36" t="s">
        <v>252</v>
      </c>
      <c r="D36" s="10">
        <v>7.6</v>
      </c>
    </row>
    <row r="37" spans="1:4" x14ac:dyDescent="0.25">
      <c r="A37" s="5" t="s">
        <v>253</v>
      </c>
      <c r="B37" s="8">
        <v>1</v>
      </c>
      <c r="C37" t="s">
        <v>235</v>
      </c>
      <c r="D37" s="10">
        <v>13.8</v>
      </c>
    </row>
    <row r="38" spans="1:4" x14ac:dyDescent="0.25">
      <c r="A38" s="5" t="s">
        <v>254</v>
      </c>
      <c r="B38" s="8">
        <v>1</v>
      </c>
      <c r="C38" t="s">
        <v>235</v>
      </c>
      <c r="D38" s="10">
        <v>13.8</v>
      </c>
    </row>
    <row r="39" spans="1:4" x14ac:dyDescent="0.25">
      <c r="A39" s="5" t="s">
        <v>13</v>
      </c>
      <c r="B39" s="8">
        <v>1</v>
      </c>
      <c r="C39" t="s">
        <v>255</v>
      </c>
      <c r="D39" s="10">
        <v>14.4</v>
      </c>
    </row>
    <row r="40" spans="1:4" x14ac:dyDescent="0.25">
      <c r="A40" s="5" t="s">
        <v>228</v>
      </c>
      <c r="B40" s="8">
        <v>1</v>
      </c>
      <c r="C40" t="s">
        <v>256</v>
      </c>
      <c r="D40" s="10">
        <v>7.6</v>
      </c>
    </row>
    <row r="41" spans="1:4" x14ac:dyDescent="0.25">
      <c r="A41" s="5" t="s">
        <v>14</v>
      </c>
      <c r="B41" s="8">
        <v>1</v>
      </c>
      <c r="C41" t="s">
        <v>244</v>
      </c>
      <c r="D41" s="10">
        <v>4.5999999999999996</v>
      </c>
    </row>
    <row r="42" spans="1:4" x14ac:dyDescent="0.25">
      <c r="A42" s="5" t="s">
        <v>91</v>
      </c>
      <c r="B42" s="8">
        <v>1</v>
      </c>
      <c r="C42" t="s">
        <v>235</v>
      </c>
      <c r="D42" s="10">
        <v>4.5999999999999996</v>
      </c>
    </row>
    <row r="43" spans="1:4" x14ac:dyDescent="0.25">
      <c r="A43" s="6" t="s">
        <v>25</v>
      </c>
      <c r="B43" s="8">
        <v>1</v>
      </c>
      <c r="C43" t="s">
        <v>235</v>
      </c>
      <c r="D43" s="10">
        <v>13.8</v>
      </c>
    </row>
    <row r="44" spans="1:4" x14ac:dyDescent="0.25">
      <c r="A44" s="5" t="s">
        <v>171</v>
      </c>
      <c r="B44" s="8">
        <v>1</v>
      </c>
      <c r="C44" t="s">
        <v>244</v>
      </c>
      <c r="D44" s="10">
        <v>4.5999999999999996</v>
      </c>
    </row>
    <row r="45" spans="1:4" x14ac:dyDescent="0.25">
      <c r="A45" s="5" t="s">
        <v>93</v>
      </c>
      <c r="B45" s="8">
        <v>1</v>
      </c>
      <c r="C45" t="s">
        <v>257</v>
      </c>
      <c r="D45" s="10">
        <v>15.2</v>
      </c>
    </row>
    <row r="46" spans="1:4" x14ac:dyDescent="0.25">
      <c r="A46" s="5" t="s">
        <v>258</v>
      </c>
      <c r="B46" s="8">
        <v>1</v>
      </c>
      <c r="C46" t="s">
        <v>235</v>
      </c>
      <c r="D46" s="10">
        <v>12</v>
      </c>
    </row>
    <row r="47" spans="1:4" ht="16.5" customHeight="1" x14ac:dyDescent="0.25">
      <c r="A47" s="5" t="s">
        <v>94</v>
      </c>
      <c r="B47" s="8">
        <v>1</v>
      </c>
      <c r="C47" t="s">
        <v>235</v>
      </c>
      <c r="D47" s="10">
        <v>10.4</v>
      </c>
    </row>
    <row r="48" spans="1:4" x14ac:dyDescent="0.25">
      <c r="A48" s="5" t="s">
        <v>17</v>
      </c>
      <c r="B48" s="8">
        <v>1</v>
      </c>
      <c r="C48" t="s">
        <v>235</v>
      </c>
      <c r="D48" s="10">
        <v>13.8</v>
      </c>
    </row>
    <row r="49" spans="1:4" x14ac:dyDescent="0.25">
      <c r="A49" s="5" t="s">
        <v>172</v>
      </c>
      <c r="B49" s="8">
        <v>1</v>
      </c>
      <c r="C49" t="s">
        <v>235</v>
      </c>
      <c r="D49" s="10">
        <v>55</v>
      </c>
    </row>
    <row r="50" spans="1:4" x14ac:dyDescent="0.25">
      <c r="A50" s="5" t="s">
        <v>248</v>
      </c>
      <c r="B50" s="8">
        <v>1</v>
      </c>
      <c r="C50" t="s">
        <v>235</v>
      </c>
      <c r="D50" s="10">
        <v>8.6</v>
      </c>
    </row>
    <row r="51" spans="1:4" x14ac:dyDescent="0.25">
      <c r="A51" s="5" t="s">
        <v>23</v>
      </c>
      <c r="B51" s="8">
        <v>1</v>
      </c>
      <c r="C51" t="s">
        <v>262</v>
      </c>
      <c r="D51" s="10">
        <v>11.4</v>
      </c>
    </row>
    <row r="52" spans="1:4" x14ac:dyDescent="0.25">
      <c r="A52" s="5" t="s">
        <v>92</v>
      </c>
      <c r="B52" s="8">
        <v>1</v>
      </c>
      <c r="C52" t="s">
        <v>255</v>
      </c>
      <c r="D52" s="10">
        <v>13.8</v>
      </c>
    </row>
    <row r="53" spans="1:4" x14ac:dyDescent="0.25">
      <c r="A53" s="5" t="s">
        <v>18</v>
      </c>
      <c r="B53" s="8">
        <v>1</v>
      </c>
      <c r="C53" t="s">
        <v>235</v>
      </c>
      <c r="D53" s="10">
        <v>13.8</v>
      </c>
    </row>
    <row r="54" spans="1:4" x14ac:dyDescent="0.25">
      <c r="A54" s="5" t="s">
        <v>229</v>
      </c>
      <c r="B54" s="8">
        <v>1</v>
      </c>
      <c r="C54" t="s">
        <v>259</v>
      </c>
      <c r="D54" s="10">
        <v>6.8</v>
      </c>
    </row>
    <row r="55" spans="1:4" x14ac:dyDescent="0.25">
      <c r="A55" s="5" t="s">
        <v>20</v>
      </c>
      <c r="B55" s="8">
        <v>1</v>
      </c>
      <c r="C55" t="s">
        <v>235</v>
      </c>
      <c r="D55" s="10">
        <v>20.6</v>
      </c>
    </row>
    <row r="56" spans="1:4" x14ac:dyDescent="0.25">
      <c r="A56" s="5" t="s">
        <v>19</v>
      </c>
      <c r="B56" s="8">
        <v>1</v>
      </c>
      <c r="C56" t="s">
        <v>244</v>
      </c>
      <c r="D56" s="10">
        <v>3.4</v>
      </c>
    </row>
    <row r="57" spans="1:4" x14ac:dyDescent="0.25">
      <c r="A57" s="5" t="s">
        <v>260</v>
      </c>
      <c r="B57" s="8">
        <v>1</v>
      </c>
      <c r="C57" t="s">
        <v>235</v>
      </c>
      <c r="D57" s="10">
        <v>15.2</v>
      </c>
    </row>
    <row r="58" spans="1:4" x14ac:dyDescent="0.25">
      <c r="A58" s="5" t="s">
        <v>95</v>
      </c>
      <c r="B58" s="8">
        <v>1</v>
      </c>
      <c r="C58" t="s">
        <v>236</v>
      </c>
      <c r="D58" s="10">
        <v>0.93</v>
      </c>
    </row>
    <row r="61" spans="1:4" ht="15.75" x14ac:dyDescent="0.25">
      <c r="A61" s="38" t="s">
        <v>26</v>
      </c>
    </row>
    <row r="62" spans="1:4" x14ac:dyDescent="0.25">
      <c r="A62" s="3" t="s">
        <v>64</v>
      </c>
      <c r="B62" s="9">
        <v>1</v>
      </c>
      <c r="C62" t="s">
        <v>233</v>
      </c>
      <c r="D62" s="10">
        <v>3.27</v>
      </c>
    </row>
    <row r="63" spans="1:4" x14ac:dyDescent="0.25">
      <c r="A63" s="3" t="s">
        <v>34</v>
      </c>
      <c r="B63" s="9">
        <v>1</v>
      </c>
      <c r="C63" t="s">
        <v>244</v>
      </c>
      <c r="D63" s="10">
        <v>9.81</v>
      </c>
    </row>
    <row r="64" spans="1:4" x14ac:dyDescent="0.25">
      <c r="A64" s="3" t="s">
        <v>33</v>
      </c>
      <c r="B64" s="9">
        <v>1</v>
      </c>
      <c r="C64" t="s">
        <v>244</v>
      </c>
      <c r="D64" s="10">
        <v>6.54</v>
      </c>
    </row>
    <row r="65" spans="1:4" x14ac:dyDescent="0.25">
      <c r="A65" s="3" t="s">
        <v>162</v>
      </c>
      <c r="B65" s="9">
        <v>1</v>
      </c>
      <c r="C65" t="s">
        <v>255</v>
      </c>
      <c r="D65" s="10">
        <v>155.56</v>
      </c>
    </row>
    <row r="66" spans="1:4" x14ac:dyDescent="0.25">
      <c r="A66" s="3" t="s">
        <v>112</v>
      </c>
      <c r="B66" s="9">
        <v>1</v>
      </c>
      <c r="C66" t="s">
        <v>240</v>
      </c>
      <c r="D66" s="10">
        <v>7.78</v>
      </c>
    </row>
    <row r="67" spans="1:4" x14ac:dyDescent="0.25">
      <c r="A67" s="3" t="s">
        <v>71</v>
      </c>
      <c r="B67" s="9">
        <v>1</v>
      </c>
      <c r="C67" t="s">
        <v>244</v>
      </c>
      <c r="D67" s="10">
        <v>3.27</v>
      </c>
    </row>
    <row r="68" spans="1:4" x14ac:dyDescent="0.25">
      <c r="A68" s="3" t="s">
        <v>125</v>
      </c>
      <c r="B68" s="9">
        <v>1</v>
      </c>
      <c r="C68" t="s">
        <v>270</v>
      </c>
      <c r="D68" s="10">
        <v>5.18</v>
      </c>
    </row>
    <row r="69" spans="1:4" x14ac:dyDescent="0.25">
      <c r="A69" s="3" t="s">
        <v>63</v>
      </c>
      <c r="B69" s="9">
        <v>1</v>
      </c>
      <c r="C69" t="s">
        <v>270</v>
      </c>
      <c r="D69" s="10">
        <v>1.96</v>
      </c>
    </row>
    <row r="70" spans="1:4" x14ac:dyDescent="0.25">
      <c r="A70" s="3" t="s">
        <v>213</v>
      </c>
      <c r="B70" s="9">
        <v>10</v>
      </c>
      <c r="C70" t="s">
        <v>234</v>
      </c>
      <c r="D70" s="10">
        <v>33.08</v>
      </c>
    </row>
    <row r="71" spans="1:4" x14ac:dyDescent="0.25">
      <c r="A71" s="3" t="s">
        <v>21</v>
      </c>
      <c r="B71" s="9">
        <v>1</v>
      </c>
      <c r="C71" t="s">
        <v>244</v>
      </c>
      <c r="D71" s="10">
        <v>2.59</v>
      </c>
    </row>
    <row r="72" spans="1:4" x14ac:dyDescent="0.25">
      <c r="A72" s="3" t="s">
        <v>139</v>
      </c>
      <c r="B72" s="9">
        <v>0.5</v>
      </c>
      <c r="C72" t="s">
        <v>255</v>
      </c>
      <c r="D72" s="10">
        <v>77.77</v>
      </c>
    </row>
    <row r="73" spans="1:4" x14ac:dyDescent="0.25">
      <c r="A73" s="3" t="s">
        <v>136</v>
      </c>
      <c r="B73" s="9">
        <v>1</v>
      </c>
      <c r="C73" t="s">
        <v>236</v>
      </c>
      <c r="D73" s="10">
        <v>5.18</v>
      </c>
    </row>
    <row r="74" spans="1:4" x14ac:dyDescent="0.25">
      <c r="A74" s="3" t="s">
        <v>126</v>
      </c>
      <c r="B74" s="9">
        <v>10</v>
      </c>
      <c r="C74" t="s">
        <v>234</v>
      </c>
      <c r="D74" s="10">
        <v>25.93</v>
      </c>
    </row>
    <row r="75" spans="1:4" x14ac:dyDescent="0.25">
      <c r="A75" s="3" t="s">
        <v>152</v>
      </c>
      <c r="B75" s="9">
        <v>1</v>
      </c>
      <c r="C75" t="s">
        <v>240</v>
      </c>
      <c r="D75" s="10">
        <v>2.59</v>
      </c>
    </row>
    <row r="76" spans="1:4" x14ac:dyDescent="0.25">
      <c r="A76" s="3" t="s">
        <v>137</v>
      </c>
      <c r="B76" s="9">
        <v>1</v>
      </c>
      <c r="C76" t="s">
        <v>236</v>
      </c>
      <c r="D76" s="10">
        <v>7.78</v>
      </c>
    </row>
    <row r="77" spans="1:4" x14ac:dyDescent="0.25">
      <c r="A77" s="3" t="s">
        <v>118</v>
      </c>
      <c r="B77" s="9">
        <v>1</v>
      </c>
      <c r="C77" t="s">
        <v>244</v>
      </c>
      <c r="D77" s="10">
        <v>51.85</v>
      </c>
    </row>
    <row r="78" spans="1:4" x14ac:dyDescent="0.25">
      <c r="A78" s="3" t="s">
        <v>36</v>
      </c>
      <c r="B78" s="9">
        <v>1</v>
      </c>
      <c r="C78" t="s">
        <v>244</v>
      </c>
      <c r="D78" s="10">
        <v>9.81</v>
      </c>
    </row>
    <row r="79" spans="1:4" x14ac:dyDescent="0.25">
      <c r="A79" s="3" t="s">
        <v>35</v>
      </c>
      <c r="B79" s="9">
        <v>1</v>
      </c>
      <c r="C79" t="s">
        <v>244</v>
      </c>
      <c r="D79" s="10">
        <v>6.54</v>
      </c>
    </row>
    <row r="80" spans="1:4" x14ac:dyDescent="0.25">
      <c r="A80" s="3" t="s">
        <v>45</v>
      </c>
      <c r="B80" s="9">
        <v>1</v>
      </c>
      <c r="C80" t="s">
        <v>268</v>
      </c>
      <c r="D80" s="10">
        <v>9.81</v>
      </c>
    </row>
    <row r="81" spans="1:4" x14ac:dyDescent="0.25">
      <c r="A81" s="3" t="s">
        <v>237</v>
      </c>
      <c r="B81" s="9">
        <v>1</v>
      </c>
      <c r="C81" t="s">
        <v>236</v>
      </c>
      <c r="D81" s="10">
        <v>4.58</v>
      </c>
    </row>
    <row r="82" spans="1:4" x14ac:dyDescent="0.25">
      <c r="A82" s="3" t="s">
        <v>151</v>
      </c>
      <c r="B82" s="9">
        <v>1</v>
      </c>
      <c r="C82" t="s">
        <v>236</v>
      </c>
      <c r="D82" s="10">
        <v>5.18</v>
      </c>
    </row>
    <row r="83" spans="1:4" x14ac:dyDescent="0.25">
      <c r="A83" s="3" t="s">
        <v>155</v>
      </c>
      <c r="B83" s="9">
        <v>1</v>
      </c>
      <c r="C83" t="s">
        <v>244</v>
      </c>
      <c r="D83" s="10">
        <v>25.93</v>
      </c>
    </row>
    <row r="84" spans="1:4" x14ac:dyDescent="0.25">
      <c r="A84" s="3" t="s">
        <v>73</v>
      </c>
      <c r="B84" s="9">
        <v>1</v>
      </c>
      <c r="C84" t="s">
        <v>244</v>
      </c>
      <c r="D84" s="10">
        <v>3.27</v>
      </c>
    </row>
    <row r="85" spans="1:4" x14ac:dyDescent="0.25">
      <c r="A85" s="3" t="s">
        <v>111</v>
      </c>
      <c r="B85" s="9">
        <v>1</v>
      </c>
      <c r="C85" t="s">
        <v>240</v>
      </c>
      <c r="D85" s="10">
        <v>12.96</v>
      </c>
    </row>
    <row r="86" spans="1:4" x14ac:dyDescent="0.25">
      <c r="A86" s="3" t="s">
        <v>110</v>
      </c>
      <c r="B86" s="9">
        <v>5</v>
      </c>
      <c r="C86" t="s">
        <v>273</v>
      </c>
      <c r="D86" s="10">
        <v>15.55</v>
      </c>
    </row>
    <row r="87" spans="1:4" x14ac:dyDescent="0.25">
      <c r="A87" s="3" t="s">
        <v>161</v>
      </c>
      <c r="B87" s="9">
        <v>1</v>
      </c>
      <c r="C87" t="s">
        <v>275</v>
      </c>
      <c r="D87" s="10">
        <v>12.96</v>
      </c>
    </row>
    <row r="88" spans="1:4" x14ac:dyDescent="0.25">
      <c r="A88" s="3" t="s">
        <v>222</v>
      </c>
      <c r="B88" s="9">
        <v>1</v>
      </c>
      <c r="C88" t="s">
        <v>244</v>
      </c>
      <c r="D88" s="10">
        <v>18.149999999999999</v>
      </c>
    </row>
    <row r="89" spans="1:4" x14ac:dyDescent="0.25">
      <c r="A89" s="3" t="s">
        <v>114</v>
      </c>
      <c r="B89" s="9">
        <v>1</v>
      </c>
      <c r="C89" t="s">
        <v>240</v>
      </c>
      <c r="D89" s="10">
        <v>5.18</v>
      </c>
    </row>
    <row r="90" spans="1:4" x14ac:dyDescent="0.25">
      <c r="A90" s="3" t="s">
        <v>214</v>
      </c>
      <c r="B90" s="9">
        <v>1</v>
      </c>
      <c r="C90" t="s">
        <v>240</v>
      </c>
      <c r="D90" s="10">
        <v>3.31</v>
      </c>
    </row>
    <row r="91" spans="1:4" x14ac:dyDescent="0.25">
      <c r="A91" s="3" t="s">
        <v>74</v>
      </c>
      <c r="B91" s="9">
        <v>1</v>
      </c>
      <c r="C91" t="s">
        <v>240</v>
      </c>
      <c r="D91" s="10">
        <v>2.59</v>
      </c>
    </row>
    <row r="92" spans="1:4" x14ac:dyDescent="0.25">
      <c r="A92" s="3" t="s">
        <v>221</v>
      </c>
      <c r="B92" s="9">
        <v>1</v>
      </c>
      <c r="C92" t="s">
        <v>244</v>
      </c>
      <c r="D92" s="10">
        <v>5.18</v>
      </c>
    </row>
    <row r="93" spans="1:4" x14ac:dyDescent="0.25">
      <c r="A93" s="3" t="s">
        <v>27</v>
      </c>
      <c r="B93" s="9">
        <v>0.5</v>
      </c>
      <c r="C93" t="s">
        <v>266</v>
      </c>
      <c r="D93" s="10">
        <v>32.700000000000003</v>
      </c>
    </row>
    <row r="94" spans="1:4" x14ac:dyDescent="0.25">
      <c r="A94" s="3" t="s">
        <v>109</v>
      </c>
      <c r="B94" s="9">
        <v>1</v>
      </c>
      <c r="C94" t="s">
        <v>236</v>
      </c>
      <c r="D94" s="10">
        <v>12.96</v>
      </c>
    </row>
    <row r="95" spans="1:4" x14ac:dyDescent="0.25">
      <c r="A95" s="3" t="s">
        <v>28</v>
      </c>
      <c r="B95" s="9">
        <v>1</v>
      </c>
      <c r="C95" t="s">
        <v>236</v>
      </c>
      <c r="D95" s="10">
        <v>3.27</v>
      </c>
    </row>
    <row r="96" spans="1:4" x14ac:dyDescent="0.25">
      <c r="A96" s="3" t="s">
        <v>145</v>
      </c>
      <c r="B96" s="9">
        <v>0.5</v>
      </c>
      <c r="C96" t="s">
        <v>271</v>
      </c>
      <c r="D96" s="10">
        <v>155.56</v>
      </c>
    </row>
    <row r="97" spans="1:4" x14ac:dyDescent="0.25">
      <c r="A97" s="3" t="s">
        <v>187</v>
      </c>
      <c r="B97" s="9">
        <v>1</v>
      </c>
      <c r="C97" t="s">
        <v>277</v>
      </c>
      <c r="D97" s="10">
        <v>77.78</v>
      </c>
    </row>
    <row r="98" spans="1:4" x14ac:dyDescent="0.25">
      <c r="A98" s="3" t="s">
        <v>40</v>
      </c>
      <c r="B98" s="9">
        <v>1</v>
      </c>
      <c r="C98" t="s">
        <v>244</v>
      </c>
      <c r="D98" s="10">
        <v>26.16</v>
      </c>
    </row>
    <row r="99" spans="1:4" x14ac:dyDescent="0.25">
      <c r="A99" s="3" t="s">
        <v>39</v>
      </c>
      <c r="B99" s="9">
        <v>1</v>
      </c>
      <c r="C99" t="s">
        <v>244</v>
      </c>
      <c r="D99" s="10">
        <v>19.62</v>
      </c>
    </row>
    <row r="100" spans="1:4" x14ac:dyDescent="0.25">
      <c r="A100" s="3" t="s">
        <v>46</v>
      </c>
      <c r="B100" s="9">
        <v>1</v>
      </c>
      <c r="C100" t="s">
        <v>234</v>
      </c>
      <c r="D100" s="10">
        <v>0.65</v>
      </c>
    </row>
    <row r="101" spans="1:4" x14ac:dyDescent="0.25">
      <c r="A101" s="3" t="s">
        <v>196</v>
      </c>
      <c r="B101" s="9">
        <v>1</v>
      </c>
      <c r="C101" t="s">
        <v>233</v>
      </c>
      <c r="D101" s="10">
        <v>9.92</v>
      </c>
    </row>
    <row r="102" spans="1:4" x14ac:dyDescent="0.25">
      <c r="A102" s="3" t="s">
        <v>192</v>
      </c>
      <c r="B102" s="9">
        <v>1</v>
      </c>
      <c r="C102" t="s">
        <v>240</v>
      </c>
      <c r="D102" s="10">
        <v>16.54</v>
      </c>
    </row>
    <row r="103" spans="1:4" x14ac:dyDescent="0.25">
      <c r="A103" s="3" t="s">
        <v>59</v>
      </c>
      <c r="B103" s="9">
        <v>1</v>
      </c>
      <c r="C103" t="s">
        <v>233</v>
      </c>
      <c r="D103" s="10">
        <v>6.54</v>
      </c>
    </row>
    <row r="104" spans="1:4" x14ac:dyDescent="0.25">
      <c r="A104" s="3" t="s">
        <v>195</v>
      </c>
      <c r="B104" s="9">
        <v>1</v>
      </c>
      <c r="C104" t="s">
        <v>240</v>
      </c>
      <c r="D104" s="10">
        <v>16.54</v>
      </c>
    </row>
    <row r="105" spans="1:4" x14ac:dyDescent="0.25">
      <c r="A105" s="3" t="s">
        <v>212</v>
      </c>
      <c r="B105" s="9">
        <v>10</v>
      </c>
      <c r="C105" t="s">
        <v>234</v>
      </c>
      <c r="D105" s="10">
        <v>33.08</v>
      </c>
    </row>
    <row r="106" spans="1:4" x14ac:dyDescent="0.25">
      <c r="A106" s="3" t="s">
        <v>202</v>
      </c>
      <c r="B106" s="9">
        <v>1</v>
      </c>
      <c r="C106" t="s">
        <v>240</v>
      </c>
      <c r="D106" s="10">
        <v>9.92</v>
      </c>
    </row>
    <row r="107" spans="1:4" x14ac:dyDescent="0.25">
      <c r="A107" s="3" t="s">
        <v>55</v>
      </c>
      <c r="B107" s="9">
        <v>1</v>
      </c>
      <c r="C107" t="s">
        <v>233</v>
      </c>
      <c r="D107" s="10">
        <v>4.58</v>
      </c>
    </row>
    <row r="108" spans="1:4" x14ac:dyDescent="0.25">
      <c r="A108" s="3" t="s">
        <v>58</v>
      </c>
      <c r="B108" s="9">
        <v>1</v>
      </c>
      <c r="C108" t="s">
        <v>270</v>
      </c>
      <c r="D108" s="10">
        <v>6.54</v>
      </c>
    </row>
    <row r="109" spans="1:4" x14ac:dyDescent="0.25">
      <c r="A109" s="3" t="s">
        <v>49</v>
      </c>
      <c r="B109" s="9">
        <v>1</v>
      </c>
      <c r="C109" t="s">
        <v>233</v>
      </c>
      <c r="D109" s="10">
        <v>3.27</v>
      </c>
    </row>
    <row r="110" spans="1:4" x14ac:dyDescent="0.25">
      <c r="A110" s="3" t="s">
        <v>198</v>
      </c>
      <c r="B110" s="9">
        <v>1</v>
      </c>
      <c r="C110" t="s">
        <v>233</v>
      </c>
      <c r="D110" s="10">
        <v>16.54</v>
      </c>
    </row>
    <row r="111" spans="1:4" x14ac:dyDescent="0.25">
      <c r="A111" s="3" t="s">
        <v>102</v>
      </c>
      <c r="B111" s="9">
        <v>1</v>
      </c>
      <c r="C111" t="s">
        <v>233</v>
      </c>
      <c r="D111" s="10">
        <v>1.31</v>
      </c>
    </row>
    <row r="112" spans="1:4" x14ac:dyDescent="0.25">
      <c r="A112" s="3" t="s">
        <v>135</v>
      </c>
      <c r="B112" s="9">
        <v>1</v>
      </c>
      <c r="C112" t="s">
        <v>233</v>
      </c>
      <c r="D112" s="10">
        <v>7.78</v>
      </c>
    </row>
    <row r="113" spans="1:4" x14ac:dyDescent="0.25">
      <c r="A113" s="3" t="s">
        <v>65</v>
      </c>
      <c r="B113" s="9">
        <v>1</v>
      </c>
      <c r="C113" t="s">
        <v>233</v>
      </c>
      <c r="D113" s="10">
        <v>3.27</v>
      </c>
    </row>
    <row r="114" spans="1:4" x14ac:dyDescent="0.25">
      <c r="A114" s="3" t="s">
        <v>48</v>
      </c>
      <c r="B114" s="9">
        <v>15</v>
      </c>
      <c r="C114" t="s">
        <v>234</v>
      </c>
      <c r="D114" s="10">
        <v>9.81</v>
      </c>
    </row>
    <row r="115" spans="1:4" x14ac:dyDescent="0.25">
      <c r="A115" s="3" t="s">
        <v>47</v>
      </c>
      <c r="B115" s="9">
        <v>15</v>
      </c>
      <c r="C115" t="s">
        <v>234</v>
      </c>
      <c r="D115" s="10">
        <v>9.81</v>
      </c>
    </row>
    <row r="116" spans="1:4" x14ac:dyDescent="0.25">
      <c r="A116" s="3" t="s">
        <v>129</v>
      </c>
      <c r="B116" s="9">
        <v>1</v>
      </c>
      <c r="C116" t="s">
        <v>233</v>
      </c>
      <c r="D116" s="10">
        <v>5.18</v>
      </c>
    </row>
    <row r="117" spans="1:4" x14ac:dyDescent="0.25">
      <c r="A117" s="3" t="s">
        <v>54</v>
      </c>
      <c r="B117" s="9">
        <v>1</v>
      </c>
      <c r="C117" t="s">
        <v>240</v>
      </c>
      <c r="D117" s="10">
        <v>13.08</v>
      </c>
    </row>
    <row r="118" spans="1:4" x14ac:dyDescent="0.25">
      <c r="A118" s="3" t="s">
        <v>60</v>
      </c>
      <c r="B118" s="9">
        <v>1</v>
      </c>
      <c r="C118" t="s">
        <v>240</v>
      </c>
      <c r="D118" s="10">
        <v>13.08</v>
      </c>
    </row>
    <row r="119" spans="1:4" x14ac:dyDescent="0.25">
      <c r="A119" s="3" t="s">
        <v>44</v>
      </c>
      <c r="B119" s="9">
        <v>1</v>
      </c>
      <c r="C119" t="s">
        <v>240</v>
      </c>
      <c r="D119" s="10">
        <v>3.27</v>
      </c>
    </row>
    <row r="120" spans="1:4" x14ac:dyDescent="0.25">
      <c r="A120" s="3" t="s">
        <v>226</v>
      </c>
      <c r="B120" s="9">
        <v>1</v>
      </c>
      <c r="C120" t="s">
        <v>240</v>
      </c>
      <c r="D120" s="10">
        <v>33.08</v>
      </c>
    </row>
    <row r="121" spans="1:4" x14ac:dyDescent="0.25">
      <c r="A121" s="3" t="s">
        <v>163</v>
      </c>
      <c r="B121" s="9">
        <v>1</v>
      </c>
      <c r="C121" t="s">
        <v>240</v>
      </c>
      <c r="D121" s="10">
        <v>2.59</v>
      </c>
    </row>
    <row r="122" spans="1:4" x14ac:dyDescent="0.25">
      <c r="A122" s="3" t="s">
        <v>149</v>
      </c>
      <c r="B122" s="9">
        <v>1</v>
      </c>
      <c r="C122" t="s">
        <v>270</v>
      </c>
      <c r="D122" s="10">
        <v>2.59</v>
      </c>
    </row>
    <row r="123" spans="1:4" x14ac:dyDescent="0.25">
      <c r="A123" s="3" t="s">
        <v>115</v>
      </c>
      <c r="B123" s="9">
        <v>1</v>
      </c>
      <c r="C123" t="s">
        <v>234</v>
      </c>
      <c r="D123" s="10">
        <v>2.59</v>
      </c>
    </row>
    <row r="124" spans="1:4" x14ac:dyDescent="0.25">
      <c r="A124" s="3" t="s">
        <v>32</v>
      </c>
      <c r="B124" s="9">
        <v>1</v>
      </c>
      <c r="C124" t="s">
        <v>244</v>
      </c>
      <c r="D124" s="10">
        <v>6.54</v>
      </c>
    </row>
    <row r="125" spans="1:4" x14ac:dyDescent="0.25">
      <c r="A125" s="3" t="s">
        <v>66</v>
      </c>
      <c r="B125" s="9">
        <v>0.5</v>
      </c>
      <c r="C125" t="s">
        <v>272</v>
      </c>
      <c r="D125" s="10">
        <v>39.24</v>
      </c>
    </row>
    <row r="126" spans="1:4" x14ac:dyDescent="0.25">
      <c r="A126" s="3" t="s">
        <v>224</v>
      </c>
      <c r="B126" s="9">
        <v>1</v>
      </c>
      <c r="C126" t="s">
        <v>278</v>
      </c>
      <c r="D126" s="10">
        <v>16.54</v>
      </c>
    </row>
    <row r="127" spans="1:4" x14ac:dyDescent="0.25">
      <c r="A127" s="3" t="s">
        <v>218</v>
      </c>
      <c r="B127" s="9">
        <v>1</v>
      </c>
      <c r="C127" t="s">
        <v>244</v>
      </c>
      <c r="D127" s="10">
        <v>16.54</v>
      </c>
    </row>
    <row r="128" spans="1:4" x14ac:dyDescent="0.25">
      <c r="A128" s="3" t="s">
        <v>116</v>
      </c>
      <c r="B128" s="9">
        <v>1</v>
      </c>
      <c r="C128" t="s">
        <v>234</v>
      </c>
      <c r="D128" s="10">
        <v>2.59</v>
      </c>
    </row>
    <row r="129" spans="1:4" x14ac:dyDescent="0.25">
      <c r="A129" s="3" t="s">
        <v>215</v>
      </c>
      <c r="B129" s="9">
        <v>60</v>
      </c>
      <c r="C129" t="s">
        <v>234</v>
      </c>
      <c r="D129" s="10">
        <v>198.48</v>
      </c>
    </row>
    <row r="130" spans="1:4" x14ac:dyDescent="0.25">
      <c r="A130" s="3" t="s">
        <v>185</v>
      </c>
      <c r="B130" s="9">
        <v>1</v>
      </c>
      <c r="C130" t="s">
        <v>233</v>
      </c>
      <c r="D130" s="10">
        <v>51.85</v>
      </c>
    </row>
    <row r="131" spans="1:4" x14ac:dyDescent="0.25">
      <c r="A131" s="3" t="s">
        <v>188</v>
      </c>
      <c r="B131" s="9">
        <v>1</v>
      </c>
      <c r="C131" t="s">
        <v>233</v>
      </c>
      <c r="D131" s="10">
        <v>25.93</v>
      </c>
    </row>
    <row r="132" spans="1:4" x14ac:dyDescent="0.25">
      <c r="A132" s="3" t="s">
        <v>144</v>
      </c>
      <c r="B132" s="9">
        <v>0.5</v>
      </c>
      <c r="C132" t="s">
        <v>271</v>
      </c>
      <c r="D132" s="10">
        <v>77.78</v>
      </c>
    </row>
    <row r="133" spans="1:4" x14ac:dyDescent="0.25">
      <c r="A133" s="3" t="s">
        <v>107</v>
      </c>
      <c r="B133" s="9">
        <v>0.5</v>
      </c>
      <c r="C133" t="s">
        <v>255</v>
      </c>
      <c r="D133" s="10">
        <v>77.78</v>
      </c>
    </row>
    <row r="134" spans="1:4" x14ac:dyDescent="0.25">
      <c r="A134" s="3" t="s">
        <v>138</v>
      </c>
      <c r="B134" s="9">
        <v>15</v>
      </c>
      <c r="C134" t="s">
        <v>234</v>
      </c>
      <c r="D134" s="10">
        <v>38.89</v>
      </c>
    </row>
    <row r="135" spans="1:4" x14ac:dyDescent="0.25">
      <c r="A135" s="3" t="s">
        <v>130</v>
      </c>
      <c r="B135" s="9">
        <v>1</v>
      </c>
      <c r="C135" t="s">
        <v>244</v>
      </c>
      <c r="D135" s="10">
        <v>7.78</v>
      </c>
    </row>
    <row r="136" spans="1:4" x14ac:dyDescent="0.25">
      <c r="A136" s="3" t="s">
        <v>57</v>
      </c>
      <c r="B136" s="9">
        <v>1</v>
      </c>
      <c r="C136" t="s">
        <v>270</v>
      </c>
      <c r="D136" s="10">
        <v>3.27</v>
      </c>
    </row>
    <row r="137" spans="1:4" x14ac:dyDescent="0.25">
      <c r="A137" s="3" t="s">
        <v>133</v>
      </c>
      <c r="B137" s="9">
        <v>15</v>
      </c>
      <c r="C137" t="s">
        <v>234</v>
      </c>
      <c r="D137" s="10">
        <v>38.880000000000003</v>
      </c>
    </row>
    <row r="138" spans="1:4" x14ac:dyDescent="0.25">
      <c r="A138" s="3" t="s">
        <v>72</v>
      </c>
      <c r="B138" s="9">
        <v>1</v>
      </c>
      <c r="C138" t="s">
        <v>274</v>
      </c>
      <c r="D138" s="10">
        <v>6.54</v>
      </c>
    </row>
    <row r="139" spans="1:4" x14ac:dyDescent="0.25">
      <c r="A139" s="3" t="s">
        <v>209</v>
      </c>
      <c r="B139" s="9">
        <v>1</v>
      </c>
      <c r="C139" t="s">
        <v>236</v>
      </c>
      <c r="D139" s="10">
        <v>6.62</v>
      </c>
    </row>
    <row r="140" spans="1:4" x14ac:dyDescent="0.25">
      <c r="A140" s="3" t="s">
        <v>30</v>
      </c>
      <c r="B140" s="9">
        <v>1</v>
      </c>
      <c r="C140" t="s">
        <v>266</v>
      </c>
      <c r="D140" s="10">
        <v>26.16</v>
      </c>
    </row>
    <row r="141" spans="1:4" x14ac:dyDescent="0.25">
      <c r="A141" s="3" t="s">
        <v>177</v>
      </c>
      <c r="B141" s="9">
        <v>1</v>
      </c>
      <c r="C141" t="s">
        <v>233</v>
      </c>
      <c r="D141" s="10">
        <v>5.18</v>
      </c>
    </row>
    <row r="142" spans="1:4" x14ac:dyDescent="0.25">
      <c r="A142" s="3" t="s">
        <v>179</v>
      </c>
      <c r="B142" s="9">
        <v>1</v>
      </c>
      <c r="C142" t="s">
        <v>233</v>
      </c>
      <c r="D142" s="10">
        <v>7.78</v>
      </c>
    </row>
    <row r="143" spans="1:4" x14ac:dyDescent="0.25">
      <c r="A143" s="3" t="s">
        <v>178</v>
      </c>
      <c r="B143" s="9">
        <v>1</v>
      </c>
      <c r="C143" t="s">
        <v>233</v>
      </c>
      <c r="D143" s="10">
        <v>2.59</v>
      </c>
    </row>
    <row r="144" spans="1:4" x14ac:dyDescent="0.25">
      <c r="A144" s="3" t="s">
        <v>153</v>
      </c>
      <c r="B144" s="9">
        <v>1</v>
      </c>
      <c r="C144" t="s">
        <v>240</v>
      </c>
      <c r="D144" s="10">
        <v>5.18</v>
      </c>
    </row>
    <row r="145" spans="1:4" x14ac:dyDescent="0.25">
      <c r="A145" s="3" t="s">
        <v>38</v>
      </c>
      <c r="B145" s="9">
        <v>1</v>
      </c>
      <c r="C145" t="s">
        <v>244</v>
      </c>
      <c r="D145" s="10">
        <v>13.08</v>
      </c>
    </row>
    <row r="146" spans="1:4" x14ac:dyDescent="0.25">
      <c r="A146" s="3" t="s">
        <v>37</v>
      </c>
      <c r="B146" s="9">
        <v>1</v>
      </c>
      <c r="C146" t="s">
        <v>244</v>
      </c>
      <c r="D146" s="10">
        <v>13.08</v>
      </c>
    </row>
    <row r="147" spans="1:4" x14ac:dyDescent="0.25">
      <c r="A147" s="3" t="s">
        <v>157</v>
      </c>
      <c r="B147" s="9">
        <v>1</v>
      </c>
      <c r="C147" t="s">
        <v>268</v>
      </c>
      <c r="D147" s="10">
        <v>5.18</v>
      </c>
    </row>
    <row r="148" spans="1:4" x14ac:dyDescent="0.25">
      <c r="A148" s="3" t="s">
        <v>146</v>
      </c>
      <c r="B148" s="9">
        <v>0.5</v>
      </c>
      <c r="C148" t="s">
        <v>271</v>
      </c>
      <c r="D148" s="10">
        <v>38.89</v>
      </c>
    </row>
    <row r="149" spans="1:4" x14ac:dyDescent="0.25">
      <c r="A149" s="3" t="s">
        <v>184</v>
      </c>
      <c r="B149" s="9">
        <v>1</v>
      </c>
      <c r="C149" t="s">
        <v>240</v>
      </c>
      <c r="D149" s="10">
        <v>51.85</v>
      </c>
    </row>
    <row r="150" spans="1:4" x14ac:dyDescent="0.25">
      <c r="A150" s="3" t="s">
        <v>183</v>
      </c>
      <c r="B150" s="9">
        <v>1</v>
      </c>
      <c r="C150" t="s">
        <v>276</v>
      </c>
      <c r="D150" s="10">
        <v>25.93</v>
      </c>
    </row>
    <row r="151" spans="1:4" x14ac:dyDescent="0.25">
      <c r="A151" s="3" t="s">
        <v>156</v>
      </c>
      <c r="B151" s="9">
        <v>1</v>
      </c>
      <c r="C151" t="s">
        <v>270</v>
      </c>
      <c r="D151" s="10">
        <v>38.89</v>
      </c>
    </row>
    <row r="152" spans="1:4" x14ac:dyDescent="0.25">
      <c r="A152" s="3" t="s">
        <v>181</v>
      </c>
      <c r="B152" s="9">
        <v>1</v>
      </c>
      <c r="C152" t="s">
        <v>233</v>
      </c>
      <c r="D152" s="10">
        <v>5.18</v>
      </c>
    </row>
    <row r="153" spans="1:4" x14ac:dyDescent="0.25">
      <c r="A153" s="3" t="s">
        <v>182</v>
      </c>
      <c r="B153" s="9">
        <v>1</v>
      </c>
      <c r="C153" t="s">
        <v>233</v>
      </c>
      <c r="D153" s="10">
        <v>10.37</v>
      </c>
    </row>
    <row r="154" spans="1:4" x14ac:dyDescent="0.25">
      <c r="A154" s="3" t="s">
        <v>180</v>
      </c>
      <c r="B154" s="9">
        <v>1</v>
      </c>
      <c r="C154" t="s">
        <v>233</v>
      </c>
      <c r="D154" s="10">
        <v>5.18</v>
      </c>
    </row>
    <row r="155" spans="1:4" x14ac:dyDescent="0.25">
      <c r="A155" s="3" t="s">
        <v>211</v>
      </c>
      <c r="B155" s="9">
        <v>1</v>
      </c>
      <c r="C155" t="s">
        <v>244</v>
      </c>
      <c r="D155" s="10">
        <v>16.54</v>
      </c>
    </row>
    <row r="156" spans="1:4" x14ac:dyDescent="0.25">
      <c r="A156" s="3" t="s">
        <v>105</v>
      </c>
      <c r="B156" s="9">
        <v>50</v>
      </c>
      <c r="C156" t="s">
        <v>273</v>
      </c>
      <c r="D156" s="10">
        <v>16.350000000000001</v>
      </c>
    </row>
    <row r="157" spans="1:4" x14ac:dyDescent="0.25">
      <c r="A157" s="3" t="s">
        <v>206</v>
      </c>
      <c r="B157" s="9">
        <v>1</v>
      </c>
      <c r="C157" t="s">
        <v>244</v>
      </c>
      <c r="D157" s="10">
        <v>33.08</v>
      </c>
    </row>
    <row r="158" spans="1:4" x14ac:dyDescent="0.25">
      <c r="A158" s="3" t="s">
        <v>141</v>
      </c>
      <c r="B158" s="9">
        <v>1</v>
      </c>
      <c r="C158" t="s">
        <v>236</v>
      </c>
      <c r="D158" s="10">
        <v>38.880000000000003</v>
      </c>
    </row>
    <row r="159" spans="1:4" x14ac:dyDescent="0.25">
      <c r="A159" s="3" t="s">
        <v>210</v>
      </c>
      <c r="B159" s="9">
        <v>1</v>
      </c>
      <c r="C159" t="s">
        <v>240</v>
      </c>
      <c r="D159" s="10">
        <v>49.62</v>
      </c>
    </row>
    <row r="160" spans="1:4" x14ac:dyDescent="0.25">
      <c r="A160" s="3" t="s">
        <v>69</v>
      </c>
      <c r="B160" s="9">
        <v>1</v>
      </c>
      <c r="C160" t="s">
        <v>244</v>
      </c>
      <c r="D160" s="10">
        <v>9.81</v>
      </c>
    </row>
    <row r="161" spans="1:4" x14ac:dyDescent="0.25">
      <c r="A161" s="3" t="s">
        <v>70</v>
      </c>
      <c r="B161" s="9">
        <v>1</v>
      </c>
      <c r="C161" t="s">
        <v>244</v>
      </c>
      <c r="D161" s="10">
        <v>9.81</v>
      </c>
    </row>
    <row r="162" spans="1:4" x14ac:dyDescent="0.25">
      <c r="A162" s="3" t="s">
        <v>225</v>
      </c>
      <c r="B162" s="9">
        <v>1</v>
      </c>
      <c r="C162" t="s">
        <v>278</v>
      </c>
      <c r="D162" s="10">
        <v>16.54</v>
      </c>
    </row>
    <row r="163" spans="1:4" x14ac:dyDescent="0.25">
      <c r="A163" s="3" t="s">
        <v>142</v>
      </c>
      <c r="B163" s="9">
        <v>0.5</v>
      </c>
      <c r="C163" t="s">
        <v>271</v>
      </c>
      <c r="D163" s="10">
        <v>155.55000000000001</v>
      </c>
    </row>
    <row r="164" spans="1:4" x14ac:dyDescent="0.25">
      <c r="A164" s="3" t="s">
        <v>143</v>
      </c>
      <c r="B164" s="9">
        <v>0.5</v>
      </c>
      <c r="C164" t="s">
        <v>271</v>
      </c>
      <c r="D164" s="10">
        <v>77.78</v>
      </c>
    </row>
    <row r="165" spans="1:4" x14ac:dyDescent="0.25">
      <c r="A165" s="3" t="s">
        <v>104</v>
      </c>
      <c r="B165" s="9">
        <v>0.5</v>
      </c>
      <c r="C165" t="s">
        <v>271</v>
      </c>
      <c r="D165" s="10">
        <v>26.16</v>
      </c>
    </row>
    <row r="166" spans="1:4" x14ac:dyDescent="0.25">
      <c r="A166" s="3" t="s">
        <v>108</v>
      </c>
      <c r="B166" s="9">
        <v>1</v>
      </c>
      <c r="C166" t="s">
        <v>236</v>
      </c>
      <c r="D166" s="10">
        <v>7.78</v>
      </c>
    </row>
    <row r="167" spans="1:4" x14ac:dyDescent="0.25">
      <c r="A167" s="3" t="s">
        <v>132</v>
      </c>
      <c r="B167" s="9">
        <v>1</v>
      </c>
      <c r="C167" t="s">
        <v>240</v>
      </c>
      <c r="D167" s="10">
        <v>25.93</v>
      </c>
    </row>
    <row r="168" spans="1:4" x14ac:dyDescent="0.25">
      <c r="A168" s="3" t="s">
        <v>131</v>
      </c>
      <c r="B168" s="9">
        <v>1</v>
      </c>
      <c r="C168" t="s">
        <v>240</v>
      </c>
      <c r="D168" s="10">
        <v>5.18</v>
      </c>
    </row>
    <row r="169" spans="1:4" x14ac:dyDescent="0.25">
      <c r="A169" s="3" t="s">
        <v>203</v>
      </c>
      <c r="B169" s="9">
        <v>30</v>
      </c>
      <c r="C169" t="s">
        <v>234</v>
      </c>
      <c r="D169" s="10">
        <v>99.24</v>
      </c>
    </row>
    <row r="170" spans="1:4" x14ac:dyDescent="0.25">
      <c r="A170" s="3" t="s">
        <v>43</v>
      </c>
      <c r="B170" s="9">
        <v>1</v>
      </c>
      <c r="C170" t="s">
        <v>268</v>
      </c>
      <c r="D170" s="10">
        <v>1.96</v>
      </c>
    </row>
    <row r="171" spans="1:4" x14ac:dyDescent="0.25">
      <c r="A171" s="3" t="s">
        <v>150</v>
      </c>
      <c r="B171" s="9">
        <v>1</v>
      </c>
      <c r="C171" t="s">
        <v>236</v>
      </c>
      <c r="D171" s="10">
        <v>5.18</v>
      </c>
    </row>
    <row r="172" spans="1:4" x14ac:dyDescent="0.25">
      <c r="A172" s="3" t="s">
        <v>160</v>
      </c>
      <c r="B172" s="9">
        <v>1</v>
      </c>
      <c r="C172" t="s">
        <v>268</v>
      </c>
      <c r="D172" s="10">
        <v>5.18</v>
      </c>
    </row>
    <row r="173" spans="1:4" x14ac:dyDescent="0.25">
      <c r="A173" s="3" t="s">
        <v>29</v>
      </c>
      <c r="B173" s="9">
        <v>0.5</v>
      </c>
      <c r="C173" t="s">
        <v>266</v>
      </c>
      <c r="D173" s="10">
        <v>26.16</v>
      </c>
    </row>
    <row r="174" spans="1:4" x14ac:dyDescent="0.25">
      <c r="A174" s="3" t="s">
        <v>127</v>
      </c>
      <c r="B174" s="9">
        <v>10</v>
      </c>
      <c r="C174" t="s">
        <v>234</v>
      </c>
      <c r="D174" s="10">
        <v>25.93</v>
      </c>
    </row>
    <row r="175" spans="1:4" x14ac:dyDescent="0.25">
      <c r="A175" s="3" t="s">
        <v>122</v>
      </c>
      <c r="B175" s="9">
        <v>1</v>
      </c>
      <c r="C175" t="s">
        <v>244</v>
      </c>
      <c r="D175" s="10">
        <v>5.18</v>
      </c>
    </row>
    <row r="176" spans="1:4" x14ac:dyDescent="0.25">
      <c r="A176" s="3" t="s">
        <v>119</v>
      </c>
      <c r="B176" s="9">
        <v>1</v>
      </c>
      <c r="C176" t="s">
        <v>244</v>
      </c>
      <c r="D176" s="10">
        <v>5.18</v>
      </c>
    </row>
    <row r="177" spans="1:4" x14ac:dyDescent="0.25">
      <c r="A177" s="3" t="s">
        <v>208</v>
      </c>
      <c r="B177" s="9">
        <v>5</v>
      </c>
      <c r="C177" t="s">
        <v>234</v>
      </c>
      <c r="D177" s="10">
        <v>16.54</v>
      </c>
    </row>
    <row r="178" spans="1:4" x14ac:dyDescent="0.25">
      <c r="A178" s="3" t="s">
        <v>147</v>
      </c>
      <c r="B178" s="9">
        <v>15</v>
      </c>
      <c r="C178" t="s">
        <v>234</v>
      </c>
      <c r="D178" s="10">
        <v>38.89</v>
      </c>
    </row>
    <row r="179" spans="1:4" x14ac:dyDescent="0.25">
      <c r="A179" s="3" t="s">
        <v>154</v>
      </c>
      <c r="B179" s="9">
        <v>1</v>
      </c>
      <c r="C179" t="s">
        <v>275</v>
      </c>
      <c r="D179" s="10">
        <v>41.48</v>
      </c>
    </row>
    <row r="180" spans="1:4" x14ac:dyDescent="0.25">
      <c r="A180" s="3" t="s">
        <v>219</v>
      </c>
      <c r="B180" s="9">
        <v>60</v>
      </c>
      <c r="C180" t="s">
        <v>234</v>
      </c>
      <c r="D180" s="10">
        <v>198.48</v>
      </c>
    </row>
    <row r="181" spans="1:4" x14ac:dyDescent="0.25">
      <c r="A181" s="3" t="s">
        <v>220</v>
      </c>
      <c r="B181" s="9">
        <v>60</v>
      </c>
      <c r="C181" t="s">
        <v>234</v>
      </c>
      <c r="D181" s="10">
        <v>396.96</v>
      </c>
    </row>
    <row r="182" spans="1:4" x14ac:dyDescent="0.25">
      <c r="A182" s="3" t="s">
        <v>190</v>
      </c>
      <c r="B182" s="9">
        <v>0.5</v>
      </c>
      <c r="C182" t="s">
        <v>271</v>
      </c>
      <c r="D182" s="10">
        <v>25.93</v>
      </c>
    </row>
    <row r="183" spans="1:4" x14ac:dyDescent="0.25">
      <c r="A183" s="3" t="s">
        <v>175</v>
      </c>
      <c r="B183" s="9">
        <v>0.5</v>
      </c>
      <c r="C183" t="s">
        <v>267</v>
      </c>
      <c r="D183" s="10">
        <v>29.43</v>
      </c>
    </row>
    <row r="184" spans="1:4" x14ac:dyDescent="0.25">
      <c r="A184" s="3" t="s">
        <v>174</v>
      </c>
      <c r="B184" s="9">
        <v>0.5</v>
      </c>
      <c r="C184" t="s">
        <v>267</v>
      </c>
      <c r="D184" s="10">
        <v>19.62</v>
      </c>
    </row>
    <row r="185" spans="1:4" x14ac:dyDescent="0.25">
      <c r="A185" s="3" t="s">
        <v>227</v>
      </c>
      <c r="B185" s="9">
        <v>1</v>
      </c>
      <c r="C185" t="s">
        <v>240</v>
      </c>
      <c r="D185" s="10">
        <v>16.54</v>
      </c>
    </row>
    <row r="186" spans="1:4" x14ac:dyDescent="0.25">
      <c r="A186" s="3" t="s">
        <v>123</v>
      </c>
      <c r="B186" s="9">
        <v>1</v>
      </c>
      <c r="C186" t="s">
        <v>233</v>
      </c>
      <c r="D186" s="10">
        <v>5.18</v>
      </c>
    </row>
    <row r="187" spans="1:4" x14ac:dyDescent="0.25">
      <c r="A187" s="3" t="s">
        <v>124</v>
      </c>
      <c r="B187" s="9">
        <v>1</v>
      </c>
      <c r="C187" t="s">
        <v>270</v>
      </c>
      <c r="D187" s="10">
        <v>2.59</v>
      </c>
    </row>
    <row r="188" spans="1:4" x14ac:dyDescent="0.25">
      <c r="A188" s="3" t="s">
        <v>201</v>
      </c>
      <c r="B188" s="9">
        <v>1</v>
      </c>
      <c r="C188" t="s">
        <v>240</v>
      </c>
      <c r="D188" s="10">
        <v>3.31</v>
      </c>
    </row>
    <row r="189" spans="1:4" x14ac:dyDescent="0.25">
      <c r="A189" s="3" t="s">
        <v>121</v>
      </c>
      <c r="B189" s="9">
        <v>1</v>
      </c>
      <c r="C189" t="s">
        <v>268</v>
      </c>
      <c r="D189" s="10">
        <v>5.18</v>
      </c>
    </row>
    <row r="190" spans="1:4" x14ac:dyDescent="0.25">
      <c r="A190" s="3" t="s">
        <v>223</v>
      </c>
      <c r="B190" s="9">
        <v>1</v>
      </c>
      <c r="C190" t="s">
        <v>255</v>
      </c>
      <c r="D190" s="10">
        <v>39.24</v>
      </c>
    </row>
    <row r="191" spans="1:4" x14ac:dyDescent="0.25">
      <c r="A191" s="3" t="s">
        <v>117</v>
      </c>
      <c r="B191" s="9">
        <v>1</v>
      </c>
      <c r="C191" t="s">
        <v>255</v>
      </c>
      <c r="D191" s="10">
        <v>155.56</v>
      </c>
    </row>
    <row r="192" spans="1:4" x14ac:dyDescent="0.25">
      <c r="A192" s="3" t="s">
        <v>216</v>
      </c>
      <c r="B192" s="9">
        <v>60</v>
      </c>
      <c r="C192" t="s">
        <v>234</v>
      </c>
      <c r="D192" s="10">
        <v>198.48</v>
      </c>
    </row>
    <row r="193" spans="1:4" x14ac:dyDescent="0.25">
      <c r="A193" s="3" t="s">
        <v>217</v>
      </c>
      <c r="B193" s="9">
        <v>10</v>
      </c>
      <c r="C193" t="s">
        <v>234</v>
      </c>
      <c r="D193" s="10">
        <v>33.08</v>
      </c>
    </row>
    <row r="194" spans="1:4" x14ac:dyDescent="0.25">
      <c r="A194" s="3" t="s">
        <v>140</v>
      </c>
      <c r="B194" s="9">
        <v>1</v>
      </c>
      <c r="C194" t="s">
        <v>236</v>
      </c>
      <c r="D194" s="10">
        <v>7.77</v>
      </c>
    </row>
    <row r="195" spans="1:4" x14ac:dyDescent="0.25">
      <c r="A195" s="3" t="s">
        <v>67</v>
      </c>
      <c r="B195" s="9">
        <v>1</v>
      </c>
      <c r="C195" t="s">
        <v>236</v>
      </c>
      <c r="D195" s="10">
        <v>4.58</v>
      </c>
    </row>
    <row r="196" spans="1:4" x14ac:dyDescent="0.25">
      <c r="A196" s="3" t="s">
        <v>68</v>
      </c>
      <c r="B196" s="9">
        <v>1</v>
      </c>
      <c r="C196" t="s">
        <v>236</v>
      </c>
      <c r="D196" s="10">
        <v>9.81</v>
      </c>
    </row>
    <row r="197" spans="1:4" x14ac:dyDescent="0.25">
      <c r="A197" s="3" t="s">
        <v>101</v>
      </c>
      <c r="B197" s="9">
        <v>1</v>
      </c>
      <c r="C197" t="s">
        <v>269</v>
      </c>
      <c r="D197" s="10">
        <v>4.58</v>
      </c>
    </row>
    <row r="198" spans="1:4" x14ac:dyDescent="0.25">
      <c r="A198" s="3" t="s">
        <v>42</v>
      </c>
      <c r="B198" s="9">
        <v>1</v>
      </c>
      <c r="C198" t="s">
        <v>268</v>
      </c>
      <c r="D198" s="10">
        <v>29.43</v>
      </c>
    </row>
    <row r="199" spans="1:4" x14ac:dyDescent="0.25">
      <c r="A199" s="3" t="s">
        <v>99</v>
      </c>
      <c r="B199" s="9">
        <v>1</v>
      </c>
      <c r="C199" t="s">
        <v>255</v>
      </c>
      <c r="D199" s="10">
        <v>39.24</v>
      </c>
    </row>
    <row r="200" spans="1:4" x14ac:dyDescent="0.25">
      <c r="A200" s="3" t="s">
        <v>100</v>
      </c>
      <c r="B200" s="9">
        <v>1</v>
      </c>
      <c r="C200" t="s">
        <v>255</v>
      </c>
      <c r="D200" s="10">
        <v>39.24</v>
      </c>
    </row>
    <row r="201" spans="1:4" x14ac:dyDescent="0.25">
      <c r="A201" s="3" t="s">
        <v>98</v>
      </c>
      <c r="B201" s="9">
        <v>1</v>
      </c>
      <c r="C201" t="s">
        <v>269</v>
      </c>
      <c r="D201" s="10">
        <v>4.58</v>
      </c>
    </row>
    <row r="202" spans="1:4" x14ac:dyDescent="0.25">
      <c r="A202" s="3" t="s">
        <v>41</v>
      </c>
      <c r="B202" s="9">
        <v>1</v>
      </c>
      <c r="C202" t="s">
        <v>268</v>
      </c>
      <c r="D202" s="10">
        <v>9.81</v>
      </c>
    </row>
    <row r="203" spans="1:4" x14ac:dyDescent="0.25">
      <c r="A203" s="3" t="s">
        <v>96</v>
      </c>
      <c r="B203" s="9">
        <v>1</v>
      </c>
      <c r="C203" t="s">
        <v>255</v>
      </c>
      <c r="D203" s="10">
        <v>39.24</v>
      </c>
    </row>
    <row r="204" spans="1:4" x14ac:dyDescent="0.25">
      <c r="A204" s="3" t="s">
        <v>97</v>
      </c>
      <c r="B204" s="9">
        <v>1</v>
      </c>
      <c r="C204" t="s">
        <v>255</v>
      </c>
      <c r="D204" s="10">
        <v>39.24</v>
      </c>
    </row>
    <row r="205" spans="1:4" x14ac:dyDescent="0.25">
      <c r="A205" s="3" t="s">
        <v>128</v>
      </c>
      <c r="B205" s="9">
        <v>1</v>
      </c>
      <c r="C205" t="s">
        <v>233</v>
      </c>
      <c r="D205" s="10">
        <v>25.93</v>
      </c>
    </row>
    <row r="206" spans="1:4" x14ac:dyDescent="0.25">
      <c r="A206" s="3" t="s">
        <v>134</v>
      </c>
      <c r="B206" s="9">
        <v>0.5</v>
      </c>
      <c r="C206" t="s">
        <v>255</v>
      </c>
      <c r="D206" s="10">
        <v>77.78</v>
      </c>
    </row>
    <row r="207" spans="1:4" x14ac:dyDescent="0.25">
      <c r="A207" s="3" t="s">
        <v>200</v>
      </c>
      <c r="B207" s="9">
        <v>30</v>
      </c>
      <c r="C207" t="s">
        <v>234</v>
      </c>
      <c r="D207" s="10">
        <v>99.24</v>
      </c>
    </row>
    <row r="208" spans="1:4" x14ac:dyDescent="0.25">
      <c r="A208" s="3" t="s">
        <v>186</v>
      </c>
      <c r="B208" s="9">
        <v>1</v>
      </c>
      <c r="C208" t="s">
        <v>233</v>
      </c>
      <c r="D208" s="10">
        <v>2.59</v>
      </c>
    </row>
    <row r="209" spans="1:4" x14ac:dyDescent="0.25">
      <c r="A209" s="3" t="s">
        <v>199</v>
      </c>
      <c r="B209" s="9">
        <v>15</v>
      </c>
      <c r="C209" t="s">
        <v>234</v>
      </c>
      <c r="D209" s="10">
        <v>49.62</v>
      </c>
    </row>
    <row r="210" spans="1:4" x14ac:dyDescent="0.25">
      <c r="A210" s="3" t="s">
        <v>176</v>
      </c>
      <c r="B210" s="9">
        <v>1</v>
      </c>
      <c r="C210" t="s">
        <v>234</v>
      </c>
      <c r="D210" s="10">
        <v>2.59</v>
      </c>
    </row>
    <row r="211" spans="1:4" x14ac:dyDescent="0.25">
      <c r="A211" s="3" t="s">
        <v>106</v>
      </c>
      <c r="B211" s="9">
        <v>0.5</v>
      </c>
      <c r="C211" t="s">
        <v>255</v>
      </c>
      <c r="D211" s="10">
        <v>19.62</v>
      </c>
    </row>
    <row r="212" spans="1:4" x14ac:dyDescent="0.25">
      <c r="A212" s="3" t="s">
        <v>194</v>
      </c>
      <c r="B212" s="9">
        <v>1</v>
      </c>
      <c r="C212" t="s">
        <v>233</v>
      </c>
      <c r="D212" s="10">
        <v>16.54</v>
      </c>
    </row>
    <row r="213" spans="1:4" x14ac:dyDescent="0.25">
      <c r="A213" s="3" t="s">
        <v>31</v>
      </c>
      <c r="B213" s="9">
        <v>1</v>
      </c>
      <c r="C213" t="s">
        <v>266</v>
      </c>
      <c r="D213" s="10">
        <v>19.62</v>
      </c>
    </row>
    <row r="214" spans="1:4" x14ac:dyDescent="0.25">
      <c r="A214" s="3" t="s">
        <v>205</v>
      </c>
      <c r="B214" s="9">
        <v>1</v>
      </c>
      <c r="C214" t="s">
        <v>244</v>
      </c>
      <c r="D214" s="10">
        <v>49.62</v>
      </c>
    </row>
    <row r="215" spans="1:4" x14ac:dyDescent="0.25">
      <c r="A215" s="3" t="s">
        <v>204</v>
      </c>
      <c r="B215" s="9">
        <v>1</v>
      </c>
      <c r="C215" t="s">
        <v>240</v>
      </c>
      <c r="D215" s="10">
        <v>99.24</v>
      </c>
    </row>
    <row r="216" spans="1:4" x14ac:dyDescent="0.25">
      <c r="A216" s="3" t="s">
        <v>56</v>
      </c>
      <c r="B216" s="9">
        <v>1</v>
      </c>
      <c r="C216" t="s">
        <v>270</v>
      </c>
      <c r="D216" s="10">
        <v>9.81</v>
      </c>
    </row>
    <row r="217" spans="1:4" x14ac:dyDescent="0.25">
      <c r="A217" s="3" t="s">
        <v>120</v>
      </c>
      <c r="B217" s="9">
        <v>1</v>
      </c>
      <c r="C217" t="s">
        <v>240</v>
      </c>
      <c r="D217" s="10">
        <v>2.59</v>
      </c>
    </row>
    <row r="218" spans="1:4" x14ac:dyDescent="0.25">
      <c r="A218" s="3" t="s">
        <v>103</v>
      </c>
      <c r="B218" s="9">
        <v>0.5</v>
      </c>
      <c r="C218" t="s">
        <v>271</v>
      </c>
      <c r="D218" s="10">
        <v>19.62</v>
      </c>
    </row>
    <row r="219" spans="1:4" x14ac:dyDescent="0.25">
      <c r="A219" s="3" t="s">
        <v>148</v>
      </c>
      <c r="B219" s="9">
        <v>1</v>
      </c>
      <c r="C219" t="s">
        <v>266</v>
      </c>
      <c r="D219" s="10">
        <v>64.819999999999993</v>
      </c>
    </row>
    <row r="220" spans="1:4" x14ac:dyDescent="0.25">
      <c r="A220" s="3" t="s">
        <v>207</v>
      </c>
      <c r="B220" s="9">
        <v>1</v>
      </c>
      <c r="C220" t="s">
        <v>234</v>
      </c>
      <c r="D220" s="10">
        <v>3.3</v>
      </c>
    </row>
    <row r="221" spans="1:4" x14ac:dyDescent="0.25">
      <c r="A221" s="3" t="s">
        <v>189</v>
      </c>
      <c r="B221" s="9">
        <v>1</v>
      </c>
      <c r="C221" t="s">
        <v>233</v>
      </c>
      <c r="D221" s="10">
        <v>51.85</v>
      </c>
    </row>
    <row r="222" spans="1:4" x14ac:dyDescent="0.25">
      <c r="A222" s="3" t="s">
        <v>191</v>
      </c>
      <c r="B222" s="9">
        <v>1</v>
      </c>
      <c r="C222" t="s">
        <v>233</v>
      </c>
      <c r="D222" s="10">
        <v>51.85</v>
      </c>
    </row>
    <row r="223" spans="1:4" x14ac:dyDescent="0.25">
      <c r="A223" s="3" t="s">
        <v>51</v>
      </c>
      <c r="B223" s="9">
        <v>1</v>
      </c>
      <c r="C223" t="s">
        <v>240</v>
      </c>
      <c r="D223" s="10">
        <v>6.54</v>
      </c>
    </row>
    <row r="224" spans="1:4" x14ac:dyDescent="0.25">
      <c r="A224" s="3" t="s">
        <v>193</v>
      </c>
      <c r="B224" s="9">
        <v>20</v>
      </c>
      <c r="C224" t="s">
        <v>234</v>
      </c>
      <c r="D224" s="10">
        <v>65.790000000000006</v>
      </c>
    </row>
    <row r="225" spans="1:4" x14ac:dyDescent="0.25">
      <c r="A225" s="3" t="s">
        <v>197</v>
      </c>
      <c r="B225" s="9">
        <v>1</v>
      </c>
      <c r="C225" t="s">
        <v>233</v>
      </c>
      <c r="D225" s="10">
        <v>16.54</v>
      </c>
    </row>
    <row r="226" spans="1:4" x14ac:dyDescent="0.25">
      <c r="A226" s="3" t="s">
        <v>113</v>
      </c>
      <c r="B226" s="9">
        <v>0.5</v>
      </c>
      <c r="C226" t="s">
        <v>255</v>
      </c>
      <c r="D226" s="10">
        <v>90.74</v>
      </c>
    </row>
    <row r="227" spans="1:4" x14ac:dyDescent="0.25">
      <c r="A227" s="3" t="s">
        <v>62</v>
      </c>
      <c r="B227" s="9">
        <v>1</v>
      </c>
      <c r="C227" t="s">
        <v>233</v>
      </c>
      <c r="D227" s="10">
        <v>1.96</v>
      </c>
    </row>
    <row r="228" spans="1:4" x14ac:dyDescent="0.25">
      <c r="A228" s="3" t="s">
        <v>61</v>
      </c>
      <c r="B228" s="9">
        <v>1</v>
      </c>
      <c r="C228" t="s">
        <v>233</v>
      </c>
      <c r="D228" s="10">
        <v>1.31</v>
      </c>
    </row>
    <row r="229" spans="1:4" x14ac:dyDescent="0.25">
      <c r="A229" s="3" t="s">
        <v>158</v>
      </c>
      <c r="B229" s="9">
        <v>1</v>
      </c>
      <c r="C229" t="s">
        <v>268</v>
      </c>
      <c r="D229" s="10">
        <v>12.96</v>
      </c>
    </row>
    <row r="230" spans="1:4" x14ac:dyDescent="0.25">
      <c r="A230" s="3" t="s">
        <v>50</v>
      </c>
      <c r="B230" s="9">
        <v>1</v>
      </c>
      <c r="C230" t="s">
        <v>240</v>
      </c>
      <c r="D230" s="10">
        <v>3.27</v>
      </c>
    </row>
    <row r="231" spans="1:4" x14ac:dyDescent="0.25">
      <c r="A231" s="3" t="s">
        <v>52</v>
      </c>
      <c r="B231" s="9">
        <v>1</v>
      </c>
      <c r="C231" t="s">
        <v>240</v>
      </c>
      <c r="D231" s="10">
        <v>5.23</v>
      </c>
    </row>
    <row r="232" spans="1:4" x14ac:dyDescent="0.25">
      <c r="A232" s="3" t="s">
        <v>53</v>
      </c>
      <c r="B232" s="9">
        <v>1</v>
      </c>
      <c r="C232" t="s">
        <v>240</v>
      </c>
      <c r="D232" s="10">
        <v>5.23</v>
      </c>
    </row>
    <row r="233" spans="1:4" x14ac:dyDescent="0.25">
      <c r="A233" s="3" t="s">
        <v>159</v>
      </c>
      <c r="B233" s="9">
        <v>1</v>
      </c>
      <c r="C233" t="s">
        <v>268</v>
      </c>
      <c r="D233" s="10">
        <v>25.93</v>
      </c>
    </row>
    <row r="234" spans="1:4" ht="15.75" x14ac:dyDescent="0.25">
      <c r="A234" s="38" t="s">
        <v>279</v>
      </c>
    </row>
    <row r="235" spans="1:4" x14ac:dyDescent="0.25">
      <c r="A235" s="5" t="s">
        <v>75</v>
      </c>
      <c r="B235" s="8">
        <v>1</v>
      </c>
      <c r="C235" s="10" t="s">
        <v>239</v>
      </c>
      <c r="D235" s="10">
        <v>3.59</v>
      </c>
    </row>
    <row r="236" spans="1:4" x14ac:dyDescent="0.25">
      <c r="A236" s="5" t="s">
        <v>76</v>
      </c>
      <c r="B236" s="8">
        <v>1</v>
      </c>
      <c r="C236" t="s">
        <v>236</v>
      </c>
      <c r="D236" s="10">
        <v>1.47</v>
      </c>
    </row>
    <row r="237" spans="1:4" x14ac:dyDescent="0.25">
      <c r="A237" s="5" t="s">
        <v>77</v>
      </c>
      <c r="B237" s="8">
        <v>1</v>
      </c>
      <c r="C237" t="s">
        <v>236</v>
      </c>
      <c r="D237" s="10">
        <v>1.58</v>
      </c>
    </row>
    <row r="238" spans="1:4" x14ac:dyDescent="0.25">
      <c r="A238" s="5" t="s">
        <v>78</v>
      </c>
      <c r="B238" s="8">
        <v>1</v>
      </c>
      <c r="C238" t="s">
        <v>240</v>
      </c>
      <c r="D238" s="10">
        <v>2.74</v>
      </c>
    </row>
    <row r="239" spans="1:4" x14ac:dyDescent="0.25">
      <c r="A239" s="5" t="s">
        <v>80</v>
      </c>
      <c r="B239" s="8">
        <v>1</v>
      </c>
      <c r="C239" s="7" t="s">
        <v>236</v>
      </c>
      <c r="D239" s="17">
        <v>1.27</v>
      </c>
    </row>
    <row r="240" spans="1:4" x14ac:dyDescent="0.25">
      <c r="A240" s="5" t="s">
        <v>241</v>
      </c>
      <c r="B240" s="8">
        <v>1</v>
      </c>
      <c r="C240" t="s">
        <v>235</v>
      </c>
      <c r="D240" s="10">
        <v>6.33</v>
      </c>
    </row>
    <row r="241" spans="1:4" x14ac:dyDescent="0.25">
      <c r="A241" s="5" t="s">
        <v>81</v>
      </c>
      <c r="B241" s="8">
        <v>1</v>
      </c>
      <c r="C241" t="s">
        <v>242</v>
      </c>
      <c r="D241" s="10">
        <v>1.48</v>
      </c>
    </row>
    <row r="242" spans="1:4" x14ac:dyDescent="0.25">
      <c r="A242" s="6" t="s">
        <v>82</v>
      </c>
      <c r="B242" s="8">
        <v>1</v>
      </c>
      <c r="C242" t="s">
        <v>235</v>
      </c>
      <c r="D242" s="10">
        <v>10.02</v>
      </c>
    </row>
    <row r="243" spans="1:4" x14ac:dyDescent="0.25">
      <c r="A243" s="5" t="s">
        <v>83</v>
      </c>
      <c r="B243" s="8">
        <v>1</v>
      </c>
      <c r="C243" t="s">
        <v>244</v>
      </c>
      <c r="D243" s="10">
        <v>1.1599999999999999</v>
      </c>
    </row>
    <row r="244" spans="1:4" x14ac:dyDescent="0.25">
      <c r="A244" s="5" t="s">
        <v>84</v>
      </c>
      <c r="B244" s="8">
        <v>1</v>
      </c>
      <c r="C244" t="s">
        <v>244</v>
      </c>
      <c r="D244" s="10">
        <v>1.1599999999999999</v>
      </c>
    </row>
    <row r="245" spans="1:4" x14ac:dyDescent="0.25">
      <c r="A245" s="5" t="s">
        <v>169</v>
      </c>
      <c r="B245" s="8">
        <v>1</v>
      </c>
      <c r="C245" t="s">
        <v>261</v>
      </c>
      <c r="D245" s="10">
        <v>3.06</v>
      </c>
    </row>
    <row r="246" spans="1:4" x14ac:dyDescent="0.25">
      <c r="A246" s="5" t="s">
        <v>79</v>
      </c>
      <c r="B246" s="8">
        <v>1</v>
      </c>
      <c r="C246" t="s">
        <v>244</v>
      </c>
      <c r="D246" s="10">
        <v>3.06</v>
      </c>
    </row>
    <row r="247" spans="1:4" x14ac:dyDescent="0.25">
      <c r="A247" s="5" t="s">
        <v>85</v>
      </c>
      <c r="B247" s="8">
        <v>1</v>
      </c>
      <c r="C247" t="s">
        <v>244</v>
      </c>
      <c r="D247" s="10">
        <v>1.1599999999999999</v>
      </c>
    </row>
    <row r="248" spans="1:4" x14ac:dyDescent="0.25">
      <c r="A248" s="5" t="s">
        <v>86</v>
      </c>
      <c r="B248" s="8">
        <v>1</v>
      </c>
      <c r="C248" t="s">
        <v>244</v>
      </c>
      <c r="D248" s="10">
        <v>2.3199999999999998</v>
      </c>
    </row>
    <row r="249" spans="1:4" x14ac:dyDescent="0.25">
      <c r="A249" s="5" t="s">
        <v>87</v>
      </c>
      <c r="B249" s="8">
        <v>1</v>
      </c>
      <c r="C249" t="s">
        <v>244</v>
      </c>
      <c r="D249" s="10">
        <v>1.48</v>
      </c>
    </row>
    <row r="250" spans="1:4" x14ac:dyDescent="0.25">
      <c r="A250" s="5" t="s">
        <v>245</v>
      </c>
      <c r="B250" s="8">
        <v>1</v>
      </c>
      <c r="C250" t="s">
        <v>244</v>
      </c>
      <c r="D250" s="10">
        <v>5.49</v>
      </c>
    </row>
    <row r="251" spans="1:4" x14ac:dyDescent="0.25">
      <c r="A251" s="5" t="s">
        <v>265</v>
      </c>
      <c r="B251" s="8">
        <v>1</v>
      </c>
      <c r="C251" t="s">
        <v>264</v>
      </c>
      <c r="D251" s="10">
        <v>4.13</v>
      </c>
    </row>
    <row r="252" spans="1:4" x14ac:dyDescent="0.25">
      <c r="A252" s="5" t="s">
        <v>263</v>
      </c>
      <c r="B252" s="8">
        <v>1</v>
      </c>
      <c r="C252" t="s">
        <v>264</v>
      </c>
      <c r="D252" s="10">
        <v>7.43</v>
      </c>
    </row>
    <row r="253" spans="1:4" x14ac:dyDescent="0.25">
      <c r="A253" s="5" t="s">
        <v>246</v>
      </c>
      <c r="B253" s="8">
        <v>1</v>
      </c>
      <c r="C253" t="s">
        <v>247</v>
      </c>
      <c r="D253" s="10">
        <v>4.8499999999999996</v>
      </c>
    </row>
    <row r="254" spans="1:4" x14ac:dyDescent="0.25">
      <c r="A254" s="5" t="s">
        <v>249</v>
      </c>
      <c r="B254" s="8">
        <v>1</v>
      </c>
      <c r="C254" t="s">
        <v>235</v>
      </c>
      <c r="D254" s="10">
        <v>3.05</v>
      </c>
    </row>
    <row r="255" spans="1:4" x14ac:dyDescent="0.25">
      <c r="A255" s="5" t="s">
        <v>250</v>
      </c>
      <c r="B255" s="8">
        <v>1</v>
      </c>
      <c r="C255" t="s">
        <v>235</v>
      </c>
      <c r="D255" s="10">
        <v>21.73</v>
      </c>
    </row>
    <row r="256" spans="1:4" x14ac:dyDescent="0.25">
      <c r="A256" s="5" t="s">
        <v>251</v>
      </c>
      <c r="B256" s="8">
        <v>1</v>
      </c>
      <c r="C256" t="s">
        <v>235</v>
      </c>
      <c r="D256" s="10">
        <v>21.73</v>
      </c>
    </row>
    <row r="257" spans="1:4" x14ac:dyDescent="0.25">
      <c r="A257" s="5" t="s">
        <v>24</v>
      </c>
      <c r="B257" s="8">
        <v>1</v>
      </c>
      <c r="C257" t="s">
        <v>262</v>
      </c>
      <c r="D257" s="10">
        <v>7.28</v>
      </c>
    </row>
    <row r="258" spans="1:4" x14ac:dyDescent="0.25">
      <c r="A258" s="5" t="s">
        <v>165</v>
      </c>
      <c r="B258" s="8">
        <v>1</v>
      </c>
      <c r="C258" t="s">
        <v>235</v>
      </c>
      <c r="D258" s="10">
        <v>3.59</v>
      </c>
    </row>
    <row r="259" spans="1:4" x14ac:dyDescent="0.25">
      <c r="A259" s="5" t="s">
        <v>170</v>
      </c>
      <c r="B259" s="8">
        <v>1</v>
      </c>
      <c r="C259" t="s">
        <v>235</v>
      </c>
      <c r="D259" s="10">
        <v>10.87</v>
      </c>
    </row>
    <row r="260" spans="1:4" x14ac:dyDescent="0.25">
      <c r="A260" s="5" t="s">
        <v>173</v>
      </c>
      <c r="B260" s="8">
        <v>1</v>
      </c>
      <c r="C260" t="s">
        <v>244</v>
      </c>
      <c r="D260" s="10">
        <v>6.33</v>
      </c>
    </row>
    <row r="261" spans="1:4" x14ac:dyDescent="0.25">
      <c r="A261" s="5" t="s">
        <v>243</v>
      </c>
      <c r="B261" s="8">
        <v>1</v>
      </c>
      <c r="C261" t="s">
        <v>235</v>
      </c>
      <c r="D261" s="10">
        <v>7.28</v>
      </c>
    </row>
    <row r="262" spans="1:4" x14ac:dyDescent="0.25">
      <c r="A262" s="5" t="s">
        <v>168</v>
      </c>
      <c r="B262" s="8">
        <v>1</v>
      </c>
      <c r="C262" t="s">
        <v>235</v>
      </c>
      <c r="D262" s="10">
        <v>5.49</v>
      </c>
    </row>
    <row r="263" spans="1:4" x14ac:dyDescent="0.25">
      <c r="A263" s="5" t="s">
        <v>88</v>
      </c>
      <c r="B263" s="8">
        <v>1</v>
      </c>
      <c r="C263" t="s">
        <v>235</v>
      </c>
      <c r="D263" s="10">
        <v>3.59</v>
      </c>
    </row>
    <row r="264" spans="1:4" x14ac:dyDescent="0.25">
      <c r="A264" s="5" t="s">
        <v>89</v>
      </c>
      <c r="B264" s="8">
        <v>1</v>
      </c>
      <c r="C264" t="s">
        <v>235</v>
      </c>
      <c r="D264" s="10">
        <v>2.4300000000000002</v>
      </c>
    </row>
    <row r="265" spans="1:4" x14ac:dyDescent="0.25">
      <c r="A265" s="5" t="s">
        <v>15</v>
      </c>
      <c r="B265" s="8">
        <v>1</v>
      </c>
      <c r="C265" t="s">
        <v>235</v>
      </c>
      <c r="D265" s="10">
        <v>6.33</v>
      </c>
    </row>
    <row r="266" spans="1:4" x14ac:dyDescent="0.25">
      <c r="A266" s="5" t="s">
        <v>167</v>
      </c>
      <c r="B266" s="8">
        <v>1</v>
      </c>
      <c r="C266" t="s">
        <v>235</v>
      </c>
      <c r="D266" s="10">
        <v>6.33</v>
      </c>
    </row>
    <row r="267" spans="1:4" x14ac:dyDescent="0.25">
      <c r="A267" s="5" t="s">
        <v>22</v>
      </c>
      <c r="B267" s="8">
        <v>1</v>
      </c>
      <c r="C267" s="7" t="s">
        <v>262</v>
      </c>
      <c r="D267" s="10">
        <v>6.01</v>
      </c>
    </row>
    <row r="268" spans="1:4" x14ac:dyDescent="0.25">
      <c r="A268" s="5" t="s">
        <v>90</v>
      </c>
      <c r="B268" s="8">
        <v>1</v>
      </c>
      <c r="C268" t="s">
        <v>244</v>
      </c>
      <c r="D268" s="10">
        <v>1.58</v>
      </c>
    </row>
    <row r="269" spans="1:4" x14ac:dyDescent="0.25">
      <c r="A269" s="5" t="s">
        <v>12</v>
      </c>
      <c r="B269" s="8">
        <v>1</v>
      </c>
      <c r="C269" t="s">
        <v>252</v>
      </c>
      <c r="D269" s="10">
        <v>4</v>
      </c>
    </row>
    <row r="270" spans="1:4" x14ac:dyDescent="0.25">
      <c r="A270" s="5" t="s">
        <v>253</v>
      </c>
      <c r="B270" s="8">
        <v>1</v>
      </c>
      <c r="C270" t="s">
        <v>235</v>
      </c>
      <c r="D270" s="10">
        <v>7.28</v>
      </c>
    </row>
    <row r="271" spans="1:4" x14ac:dyDescent="0.25">
      <c r="A271" s="5" t="s">
        <v>254</v>
      </c>
      <c r="B271" s="8">
        <v>1</v>
      </c>
      <c r="C271" t="s">
        <v>235</v>
      </c>
      <c r="D271" s="10">
        <v>7.28</v>
      </c>
    </row>
    <row r="272" spans="1:4" x14ac:dyDescent="0.25">
      <c r="A272" s="5" t="s">
        <v>13</v>
      </c>
      <c r="B272" s="8">
        <v>1</v>
      </c>
      <c r="C272" t="s">
        <v>255</v>
      </c>
      <c r="D272" s="10">
        <v>7.6</v>
      </c>
    </row>
    <row r="273" spans="1:4" x14ac:dyDescent="0.25">
      <c r="A273" s="5" t="s">
        <v>228</v>
      </c>
      <c r="B273" s="8">
        <v>1</v>
      </c>
      <c r="C273" t="s">
        <v>256</v>
      </c>
      <c r="D273" s="10">
        <v>8.02</v>
      </c>
    </row>
    <row r="274" spans="1:4" x14ac:dyDescent="0.25">
      <c r="A274" s="5" t="s">
        <v>14</v>
      </c>
      <c r="B274" s="8">
        <v>1</v>
      </c>
      <c r="C274" t="s">
        <v>244</v>
      </c>
      <c r="D274" s="10">
        <v>2.4300000000000002</v>
      </c>
    </row>
    <row r="275" spans="1:4" x14ac:dyDescent="0.25">
      <c r="A275" s="5" t="s">
        <v>91</v>
      </c>
      <c r="B275" s="8">
        <v>1</v>
      </c>
      <c r="C275" t="s">
        <v>235</v>
      </c>
      <c r="D275" s="10">
        <v>2.4300000000000002</v>
      </c>
    </row>
    <row r="276" spans="1:4" x14ac:dyDescent="0.25">
      <c r="A276" s="6" t="s">
        <v>25</v>
      </c>
      <c r="B276" s="8">
        <v>1</v>
      </c>
      <c r="C276" t="s">
        <v>235</v>
      </c>
      <c r="D276" s="10">
        <v>7.28</v>
      </c>
    </row>
    <row r="277" spans="1:4" x14ac:dyDescent="0.25">
      <c r="A277" s="5" t="s">
        <v>171</v>
      </c>
      <c r="B277" s="8">
        <v>1</v>
      </c>
      <c r="C277" t="s">
        <v>244</v>
      </c>
      <c r="D277" s="10">
        <v>2.4300000000000002</v>
      </c>
    </row>
    <row r="278" spans="1:4" x14ac:dyDescent="0.25">
      <c r="A278" s="5" t="s">
        <v>93</v>
      </c>
      <c r="B278" s="8">
        <v>1</v>
      </c>
      <c r="C278" t="s">
        <v>257</v>
      </c>
      <c r="D278" s="10">
        <v>8.02</v>
      </c>
    </row>
    <row r="279" spans="1:4" x14ac:dyDescent="0.25">
      <c r="A279" s="5" t="s">
        <v>258</v>
      </c>
      <c r="B279" s="8">
        <v>1</v>
      </c>
      <c r="C279" t="s">
        <v>235</v>
      </c>
      <c r="D279" s="10">
        <v>6.33</v>
      </c>
    </row>
    <row r="280" spans="1:4" x14ac:dyDescent="0.25">
      <c r="A280" s="5" t="s">
        <v>94</v>
      </c>
      <c r="B280" s="8">
        <v>1</v>
      </c>
      <c r="C280" t="s">
        <v>235</v>
      </c>
      <c r="D280" s="10">
        <v>5.49</v>
      </c>
    </row>
    <row r="281" spans="1:4" x14ac:dyDescent="0.25">
      <c r="A281" s="5" t="s">
        <v>17</v>
      </c>
      <c r="B281" s="8">
        <v>1</v>
      </c>
      <c r="C281" t="s">
        <v>235</v>
      </c>
      <c r="D281" s="10">
        <v>7.28</v>
      </c>
    </row>
    <row r="282" spans="1:4" x14ac:dyDescent="0.25">
      <c r="A282" s="5" t="s">
        <v>172</v>
      </c>
      <c r="B282" s="8">
        <v>1</v>
      </c>
      <c r="C282" t="s">
        <v>235</v>
      </c>
      <c r="D282" s="10">
        <v>29.01</v>
      </c>
    </row>
    <row r="283" spans="1:4" x14ac:dyDescent="0.25">
      <c r="A283" s="5" t="s">
        <v>248</v>
      </c>
      <c r="B283" s="8">
        <v>1</v>
      </c>
      <c r="C283" t="s">
        <v>235</v>
      </c>
      <c r="D283" s="10">
        <v>4.54</v>
      </c>
    </row>
    <row r="284" spans="1:4" x14ac:dyDescent="0.25">
      <c r="A284" s="5" t="s">
        <v>23</v>
      </c>
      <c r="B284" s="8">
        <v>1</v>
      </c>
      <c r="C284" t="s">
        <v>262</v>
      </c>
      <c r="D284" s="10">
        <v>6.01</v>
      </c>
    </row>
    <row r="285" spans="1:4" x14ac:dyDescent="0.25">
      <c r="A285" s="5" t="s">
        <v>92</v>
      </c>
      <c r="B285" s="8">
        <v>1</v>
      </c>
      <c r="C285" t="s">
        <v>255</v>
      </c>
      <c r="D285" s="10">
        <v>7.28</v>
      </c>
    </row>
    <row r="286" spans="1:4" x14ac:dyDescent="0.25">
      <c r="A286" s="5" t="s">
        <v>18</v>
      </c>
      <c r="B286" s="8">
        <v>1</v>
      </c>
      <c r="C286" t="s">
        <v>235</v>
      </c>
      <c r="D286" s="10">
        <v>7.28</v>
      </c>
    </row>
    <row r="287" spans="1:4" x14ac:dyDescent="0.25">
      <c r="A287" s="5" t="s">
        <v>229</v>
      </c>
      <c r="B287" s="8">
        <v>1</v>
      </c>
      <c r="C287" t="s">
        <v>259</v>
      </c>
      <c r="D287" s="10">
        <v>3.59</v>
      </c>
    </row>
    <row r="288" spans="1:4" x14ac:dyDescent="0.25">
      <c r="A288" s="5" t="s">
        <v>20</v>
      </c>
      <c r="B288" s="8">
        <v>1</v>
      </c>
      <c r="C288" t="s">
        <v>235</v>
      </c>
      <c r="D288" s="10">
        <v>10.87</v>
      </c>
    </row>
    <row r="289" spans="1:4" x14ac:dyDescent="0.25">
      <c r="A289" s="5" t="s">
        <v>19</v>
      </c>
      <c r="B289" s="8">
        <v>1</v>
      </c>
      <c r="C289" t="s">
        <v>244</v>
      </c>
      <c r="D289" s="10">
        <v>1.79</v>
      </c>
    </row>
    <row r="290" spans="1:4" x14ac:dyDescent="0.25">
      <c r="A290" s="5" t="s">
        <v>260</v>
      </c>
      <c r="B290" s="8">
        <v>1</v>
      </c>
      <c r="C290" t="s">
        <v>235</v>
      </c>
      <c r="D290" s="10">
        <v>8.02</v>
      </c>
    </row>
    <row r="291" spans="1:4" x14ac:dyDescent="0.25">
      <c r="A291" s="5" t="s">
        <v>95</v>
      </c>
      <c r="B291" s="8">
        <v>1</v>
      </c>
      <c r="C291" t="s">
        <v>236</v>
      </c>
      <c r="D291" s="10">
        <v>1.48</v>
      </c>
    </row>
  </sheetData>
  <sheetProtection selectLockedCells="1"/>
  <sortState ref="A1:A56">
    <sortCondition ref="A56"/>
  </sortState>
  <pageMargins left="0.7" right="0.7" top="0.75" bottom="0.75" header="0.3" footer="0.3"/>
  <pageSetup paperSize="9" orientation="portrait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n O s T i 2 n d / S o A A A A + A A A A B I A H A B D b 2 5 m a W c v U G F j a 2 F n Z S 5 4 b W w g o h g A K K A U A A A A A A A A A A A A A A A A A A A A A A A A A A A A h Y 9 B D o I w F E S v Q r q n v 6 1 K l H z K w q 0 k R q N x S 7 B C I x R D i 3 A 3 F x 7 J K 0 i i q D u X M 3 m T v H n c 7 h j 3 V e l d V W N 1 b S L C K S O e M l l 9 1 C a P S O t O / p z E E t d p d k 5 z 5 Q 2 w s W F v d U Q K 5 y 4 h Q N d 1 t J v Q u s l B M M b h k K y 2 W a G q 1 N f G u t R k i n x W x / 8 r I n H / k p G C B p z O + E L Q a c A R x h o T b b 6 I G I w p Q / g p c d m W r m 2 U b F p / s 0 M Y I 8 L 7 h X w C U E s D B B Q A A g A I A L Z z r E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2 c 6 x O K I p H u A 4 A A A A R A A A A E w A c A E Z v c m 1 1 b G F z L 1 N l Y 3 R p b 2 4 x L m 0 g o h g A K K A U A A A A A A A A A A A A A A A A A A A A A A A A A A A A K 0 5 N L s n M z 1 M I h t C G 1 g B Q S w E C L Q A U A A I A C A C 2 c 6 x O L a d 3 9 K g A A A D 4 A A A A E g A A A A A A A A A A A A A A A A A A A A A A Q 2 9 u Z m l n L 1 B h Y 2 t h Z 2 U u e G 1 s U E s B A i 0 A F A A C A A g A t n O s T g / K 6 a u k A A A A 6 Q A A A B M A A A A A A A A A A A A A A A A A 9 A A A A F t D b 2 5 0 Z W 5 0 X 1 R 5 c G V z X S 5 4 b W x Q S w E C L Q A U A A I A C A C 2 c 6 x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I P b a r s L z U e 4 P 9 l S 3 H 6 9 M A A A A A A C A A A A A A A Q Z g A A A A E A A C A A A A B 1 0 j e 1 g P j 7 Q X e T n f B b j x L z h j k b b a S J W m I q m 7 X K F R 2 G x g A A A A A O g A A A A A I A A C A A A A D O A F a C t R d A I V D j x J D b S t + 3 2 Z V O A s 8 w H v X B s F a r t 5 p w X F A A A A A C i 7 X C 9 Y s 2 V v d Q k B f w o R K F c u H M V o + L S 4 G B m I c l Q + N L 4 W R G 6 W Y w 8 2 Y 1 V C B Y h H K n T n 1 P v F f W E f k E l 8 T 0 L C V w B l q P B y Y m N N 2 1 N T + s O r 5 V 1 2 I k p k A A A A D 5 9 y 5 E m V l C R / 9 + Y G Z 4 1 F E v Z o V p u f 4 B a / t L K j h O Q Q 5 U Y X a E q O p 2 a Q T e q q / / e 1 9 A n 4 A C a u b p h / E 8 O k 1 9 i K c f 5 E 9 g < / D a t a M a s h u p > 
</file>

<file path=customXml/itemProps1.xml><?xml version="1.0" encoding="utf-8"?>
<ds:datastoreItem xmlns:ds="http://schemas.openxmlformats.org/officeDocument/2006/customXml" ds:itemID="{223379DD-AB34-4884-86C2-ED16571FF0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Бондаренко А.Н.</vt:lpstr>
      <vt:lpstr>Сводный отчет</vt:lpstr>
      <vt:lpstr>Лист1</vt:lpstr>
      <vt:lpstr>Объем</vt:lpstr>
      <vt:lpstr>Перечень</vt:lpstr>
      <vt:lpstr>Стоимость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Сергей</cp:lastModifiedBy>
  <cp:lastPrinted>2019-04-20T05:46:19Z</cp:lastPrinted>
  <dcterms:created xsi:type="dcterms:W3CDTF">2013-06-25T13:18:02Z</dcterms:created>
  <dcterms:modified xsi:type="dcterms:W3CDTF">2019-05-12T09:29:29Z</dcterms:modified>
</cp:coreProperties>
</file>