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2"/>
  </bookViews>
  <sheets>
    <sheet name="Массив" sheetId="2" r:id="rId1"/>
    <sheet name="Вывод" sheetId="8" r:id="rId2"/>
    <sheet name="Вывод (2)" sheetId="9" r:id="rId3"/>
  </sheets>
  <definedNames>
    <definedName name="_xlnm._FilterDatabase" localSheetId="0" hidden="1">Массив!$A$1:$M$23</definedName>
    <definedName name="Deposit" localSheetId="2">#REF!</definedName>
    <definedName name="Deposit">#REF!</definedName>
    <definedName name="Down" localSheetId="2">#REF!</definedName>
    <definedName name="Down">#REF!</definedName>
    <definedName name="EmaFast" localSheetId="2">#REF!</definedName>
    <definedName name="EmaFast">#REF!</definedName>
    <definedName name="EmaSlow" localSheetId="2">#REF!</definedName>
    <definedName name="EmaSlow">#REF!</definedName>
    <definedName name="Fee" localSheetId="2">#REF!</definedName>
    <definedName name="Fee">#REF!</definedName>
    <definedName name="FeeMargin" localSheetId="2">#REF!</definedName>
    <definedName name="FeeMargin">#REF!</definedName>
    <definedName name="SL" localSheetId="2">#REF!</definedName>
    <definedName name="SL">#REF!</definedName>
    <definedName name="slippageBuy" localSheetId="2">#REF!</definedName>
    <definedName name="slippageBuy">#REF!</definedName>
    <definedName name="slippageSell" localSheetId="2">#REF!</definedName>
    <definedName name="slippageSell">#REF!</definedName>
    <definedName name="Up" localSheetId="2">#REF!</definedName>
    <definedName name="Up">#REF!</definedName>
  </definedNames>
  <calcPr calcId="152511"/>
</workbook>
</file>

<file path=xl/calcChain.xml><?xml version="1.0" encoding="utf-8"?>
<calcChain xmlns="http://schemas.openxmlformats.org/spreadsheetml/2006/main">
  <c r="B3" i="9" l="1"/>
  <c r="C3" i="9"/>
  <c r="D3" i="9"/>
  <c r="E3" i="9"/>
  <c r="F3" i="9"/>
  <c r="G3" i="9"/>
  <c r="H3" i="9"/>
  <c r="I3" i="9"/>
  <c r="J3" i="9"/>
  <c r="K3" i="9"/>
  <c r="L3" i="9"/>
  <c r="M3" i="9"/>
  <c r="B4" i="9"/>
  <c r="C4" i="9"/>
  <c r="D4" i="9"/>
  <c r="E4" i="9"/>
  <c r="F4" i="9"/>
  <c r="G4" i="9"/>
  <c r="H4" i="9"/>
  <c r="I4" i="9"/>
  <c r="J4" i="9"/>
  <c r="K4" i="9"/>
  <c r="L4" i="9"/>
  <c r="M4" i="9"/>
  <c r="B5" i="9"/>
  <c r="C5" i="9"/>
  <c r="D5" i="9"/>
  <c r="E5" i="9"/>
  <c r="F5" i="9"/>
  <c r="G5" i="9"/>
  <c r="H5" i="9"/>
  <c r="I5" i="9"/>
  <c r="J5" i="9"/>
  <c r="K5" i="9"/>
  <c r="L5" i="9"/>
  <c r="M5" i="9"/>
  <c r="B6" i="9"/>
  <c r="C6" i="9"/>
  <c r="D6" i="9"/>
  <c r="E6" i="9"/>
  <c r="F6" i="9"/>
  <c r="G6" i="9"/>
  <c r="H6" i="9"/>
  <c r="I6" i="9"/>
  <c r="J6" i="9"/>
  <c r="K6" i="9"/>
  <c r="L6" i="9"/>
  <c r="M6" i="9"/>
  <c r="B7" i="9"/>
  <c r="C7" i="9"/>
  <c r="D7" i="9"/>
  <c r="E7" i="9"/>
  <c r="F7" i="9"/>
  <c r="G7" i="9"/>
  <c r="H7" i="9"/>
  <c r="I7" i="9"/>
  <c r="J7" i="9"/>
  <c r="K7" i="9"/>
  <c r="L7" i="9"/>
  <c r="M7" i="9"/>
  <c r="B8" i="9"/>
  <c r="C8" i="9"/>
  <c r="D8" i="9"/>
  <c r="E8" i="9"/>
  <c r="F8" i="9"/>
  <c r="G8" i="9"/>
  <c r="H8" i="9"/>
  <c r="I8" i="9"/>
  <c r="J8" i="9"/>
  <c r="K8" i="9"/>
  <c r="L8" i="9"/>
  <c r="M8" i="9"/>
  <c r="B9" i="9"/>
  <c r="C9" i="9"/>
  <c r="D9" i="9"/>
  <c r="E9" i="9"/>
  <c r="F9" i="9"/>
  <c r="G9" i="9"/>
  <c r="H9" i="9"/>
  <c r="I9" i="9"/>
  <c r="J9" i="9"/>
  <c r="K9" i="9"/>
  <c r="L9" i="9"/>
  <c r="M9" i="9"/>
  <c r="B10" i="9"/>
  <c r="C10" i="9"/>
  <c r="D10" i="9"/>
  <c r="E10" i="9"/>
  <c r="F10" i="9"/>
  <c r="G10" i="9"/>
  <c r="H10" i="9"/>
  <c r="I10" i="9"/>
  <c r="J10" i="9"/>
  <c r="K10" i="9"/>
  <c r="L10" i="9"/>
  <c r="M10" i="9"/>
  <c r="B11" i="9"/>
  <c r="C11" i="9"/>
  <c r="D11" i="9"/>
  <c r="E11" i="9"/>
  <c r="F11" i="9"/>
  <c r="G11" i="9"/>
  <c r="H11" i="9"/>
  <c r="I11" i="9"/>
  <c r="J11" i="9"/>
  <c r="K11" i="9"/>
  <c r="L11" i="9"/>
  <c r="M11" i="9"/>
  <c r="B12" i="9"/>
  <c r="C12" i="9"/>
  <c r="D12" i="9"/>
  <c r="E12" i="9"/>
  <c r="F12" i="9"/>
  <c r="G12" i="9"/>
  <c r="H12" i="9"/>
  <c r="I12" i="9"/>
  <c r="J12" i="9"/>
  <c r="K12" i="9"/>
  <c r="L12" i="9"/>
  <c r="M12" i="9"/>
  <c r="B13" i="9"/>
  <c r="C13" i="9"/>
  <c r="D13" i="9"/>
  <c r="E13" i="9"/>
  <c r="F13" i="9"/>
  <c r="G13" i="9"/>
  <c r="H13" i="9"/>
  <c r="I13" i="9"/>
  <c r="J13" i="9"/>
  <c r="K13" i="9"/>
  <c r="L13" i="9"/>
  <c r="M13" i="9"/>
  <c r="B14" i="9"/>
  <c r="C14" i="9"/>
  <c r="D14" i="9"/>
  <c r="E14" i="9"/>
  <c r="F14" i="9"/>
  <c r="G14" i="9"/>
  <c r="H14" i="9"/>
  <c r="I14" i="9"/>
  <c r="J14" i="9"/>
  <c r="K14" i="9"/>
  <c r="L14" i="9"/>
  <c r="M14" i="9"/>
  <c r="B15" i="9"/>
  <c r="C15" i="9"/>
  <c r="D15" i="9"/>
  <c r="E15" i="9"/>
  <c r="F15" i="9"/>
  <c r="G15" i="9"/>
  <c r="H15" i="9"/>
  <c r="I15" i="9"/>
  <c r="J15" i="9"/>
  <c r="K15" i="9"/>
  <c r="L15" i="9"/>
  <c r="M15" i="9"/>
  <c r="B16" i="9"/>
  <c r="C16" i="9"/>
  <c r="D16" i="9"/>
  <c r="E16" i="9"/>
  <c r="F16" i="9"/>
  <c r="G16" i="9"/>
  <c r="H16" i="9"/>
  <c r="I16" i="9"/>
  <c r="J16" i="9"/>
  <c r="K16" i="9"/>
  <c r="L16" i="9"/>
  <c r="M16" i="9"/>
  <c r="B17" i="9"/>
  <c r="C17" i="9"/>
  <c r="D17" i="9"/>
  <c r="E17" i="9"/>
  <c r="F17" i="9"/>
  <c r="G17" i="9"/>
  <c r="H17" i="9"/>
  <c r="I17" i="9"/>
  <c r="J17" i="9"/>
  <c r="K17" i="9"/>
  <c r="L17" i="9"/>
  <c r="M17" i="9"/>
  <c r="B18" i="9"/>
  <c r="C18" i="9"/>
  <c r="D18" i="9"/>
  <c r="E18" i="9"/>
  <c r="F18" i="9"/>
  <c r="G18" i="9"/>
  <c r="H18" i="9"/>
  <c r="I18" i="9"/>
  <c r="J18" i="9"/>
  <c r="K18" i="9"/>
  <c r="L18" i="9"/>
  <c r="M18" i="9"/>
  <c r="B19" i="9"/>
  <c r="C19" i="9"/>
  <c r="D19" i="9"/>
  <c r="E19" i="9"/>
  <c r="F19" i="9"/>
  <c r="G19" i="9"/>
  <c r="H19" i="9"/>
  <c r="I19" i="9"/>
  <c r="J19" i="9"/>
  <c r="K19" i="9"/>
  <c r="L19" i="9"/>
  <c r="M19" i="9"/>
  <c r="B20" i="9"/>
  <c r="C20" i="9"/>
  <c r="D20" i="9"/>
  <c r="E20" i="9"/>
  <c r="F20" i="9"/>
  <c r="G20" i="9"/>
  <c r="H20" i="9"/>
  <c r="I20" i="9"/>
  <c r="J20" i="9"/>
  <c r="K20" i="9"/>
  <c r="L20" i="9"/>
  <c r="M20" i="9"/>
  <c r="B21" i="9"/>
  <c r="C21" i="9"/>
  <c r="D21" i="9"/>
  <c r="E21" i="9"/>
  <c r="F21" i="9"/>
  <c r="G21" i="9"/>
  <c r="H21" i="9"/>
  <c r="I21" i="9"/>
  <c r="J21" i="9"/>
  <c r="K21" i="9"/>
  <c r="L21" i="9"/>
  <c r="M21" i="9"/>
  <c r="B22" i="9"/>
  <c r="C22" i="9"/>
  <c r="D22" i="9"/>
  <c r="E22" i="9"/>
  <c r="F22" i="9"/>
  <c r="G22" i="9"/>
  <c r="H22" i="9"/>
  <c r="I22" i="9"/>
  <c r="J22" i="9"/>
  <c r="K22" i="9"/>
  <c r="L22" i="9"/>
  <c r="M22" i="9"/>
  <c r="B2" i="9"/>
  <c r="C2" i="9"/>
  <c r="D2" i="9"/>
  <c r="E2" i="9"/>
  <c r="F2" i="9"/>
  <c r="G2" i="9"/>
  <c r="H2" i="9"/>
  <c r="I2" i="9"/>
  <c r="J2" i="9"/>
  <c r="K2" i="9"/>
  <c r="L2" i="9"/>
  <c r="M2" i="9"/>
  <c r="A3" i="9" a="1"/>
  <c r="A3" i="9" s="1"/>
  <c r="A4" i="9" a="1"/>
  <c r="A4" i="9" s="1"/>
  <c r="A5" i="9" a="1"/>
  <c r="A5" i="9" s="1"/>
  <c r="A6" i="9" a="1"/>
  <c r="A6" i="9" s="1"/>
  <c r="A7" i="9" a="1"/>
  <c r="A7" i="9" s="1"/>
  <c r="A8" i="9" a="1"/>
  <c r="A8" i="9" s="1"/>
  <c r="A9" i="9" a="1"/>
  <c r="A9" i="9" s="1"/>
  <c r="A10" i="9" a="1"/>
  <c r="A10" i="9" s="1"/>
  <c r="A11" i="9" a="1"/>
  <c r="A11" i="9" s="1"/>
  <c r="A12" i="9" a="1"/>
  <c r="A12" i="9" s="1"/>
  <c r="A13" i="9" a="1"/>
  <c r="A13" i="9" s="1"/>
  <c r="A14" i="9" a="1"/>
  <c r="A14" i="9" s="1"/>
  <c r="A15" i="9" a="1"/>
  <c r="A15" i="9" s="1"/>
  <c r="A16" i="9" a="1"/>
  <c r="A16" i="9" s="1"/>
  <c r="A17" i="9" a="1"/>
  <c r="A17" i="9" s="1"/>
  <c r="A18" i="9" a="1"/>
  <c r="A18" i="9" s="1"/>
  <c r="A19" i="9" a="1"/>
  <c r="A19" i="9" s="1"/>
  <c r="A20" i="9" a="1"/>
  <c r="A20" i="9" s="1"/>
  <c r="A21" i="9" a="1"/>
  <c r="A21" i="9" s="1"/>
  <c r="A22" i="9" a="1"/>
  <c r="A22" i="9" s="1"/>
  <c r="A2" i="9" a="1"/>
  <c r="A2" i="9" s="1"/>
  <c r="A3" i="8" a="1"/>
  <c r="A3" i="8" s="1"/>
  <c r="B3" i="8" a="1"/>
  <c r="B3" i="8" s="1"/>
  <c r="C3" i="8" a="1"/>
  <c r="C3" i="8" s="1"/>
  <c r="D3" i="8" a="1"/>
  <c r="D3" i="8"/>
  <c r="E3" i="8" a="1"/>
  <c r="E3" i="8" s="1"/>
  <c r="F3" i="8" a="1"/>
  <c r="F3" i="8" s="1"/>
  <c r="G3" i="8" a="1"/>
  <c r="G3" i="8" s="1"/>
  <c r="H3" i="8" a="1"/>
  <c r="H3" i="8"/>
  <c r="I3" i="8" a="1"/>
  <c r="I3" i="8" s="1"/>
  <c r="J3" i="8" a="1"/>
  <c r="J3" i="8" s="1"/>
  <c r="K3" i="8" a="1"/>
  <c r="K3" i="8" s="1"/>
  <c r="L3" i="8" a="1"/>
  <c r="L3" i="8"/>
  <c r="M3" i="8" a="1"/>
  <c r="M3" i="8" s="1"/>
  <c r="A4" i="8" a="1"/>
  <c r="A4" i="8" s="1"/>
  <c r="B4" i="8" a="1"/>
  <c r="B4" i="8" s="1"/>
  <c r="C4" i="8" a="1"/>
  <c r="C4" i="8"/>
  <c r="D4" i="8" a="1"/>
  <c r="D4" i="8" s="1"/>
  <c r="E4" i="8" a="1"/>
  <c r="E4" i="8" s="1"/>
  <c r="F4" i="8" a="1"/>
  <c r="F4" i="8" s="1"/>
  <c r="G4" i="8" a="1"/>
  <c r="G4" i="8"/>
  <c r="H4" i="8" a="1"/>
  <c r="H4" i="8" s="1"/>
  <c r="I4" i="8" a="1"/>
  <c r="I4" i="8" s="1"/>
  <c r="J4" i="8" a="1"/>
  <c r="J4" i="8" s="1"/>
  <c r="K4" i="8" a="1"/>
  <c r="K4" i="8"/>
  <c r="L4" i="8" a="1"/>
  <c r="L4" i="8" s="1"/>
  <c r="M4" i="8" a="1"/>
  <c r="M4" i="8" s="1"/>
  <c r="A5" i="8" a="1"/>
  <c r="A5" i="8" s="1"/>
  <c r="B5" i="8" a="1"/>
  <c r="B5" i="8"/>
  <c r="C5" i="8" a="1"/>
  <c r="C5" i="8" s="1"/>
  <c r="D5" i="8" a="1"/>
  <c r="D5" i="8" s="1"/>
  <c r="E5" i="8" a="1"/>
  <c r="E5" i="8" s="1"/>
  <c r="F5" i="8" a="1"/>
  <c r="F5" i="8"/>
  <c r="G5" i="8" a="1"/>
  <c r="G5" i="8" s="1"/>
  <c r="H5" i="8" a="1"/>
  <c r="H5" i="8" s="1"/>
  <c r="I5" i="8" a="1"/>
  <c r="I5" i="8" s="1"/>
  <c r="J5" i="8" a="1"/>
  <c r="J5" i="8"/>
  <c r="K5" i="8" a="1"/>
  <c r="K5" i="8" s="1"/>
  <c r="L5" i="8" a="1"/>
  <c r="L5" i="8" s="1"/>
  <c r="M5" i="8" a="1"/>
  <c r="M5" i="8" s="1"/>
  <c r="A6" i="8" a="1"/>
  <c r="A6" i="8"/>
  <c r="B6" i="8" a="1"/>
  <c r="B6" i="8" s="1"/>
  <c r="C6" i="8" a="1"/>
  <c r="C6" i="8" s="1"/>
  <c r="D6" i="8" a="1"/>
  <c r="D6" i="8" s="1"/>
  <c r="E6" i="8" a="1"/>
  <c r="E6" i="8"/>
  <c r="F6" i="8" a="1"/>
  <c r="F6" i="8" s="1"/>
  <c r="G6" i="8" a="1"/>
  <c r="G6" i="8" s="1"/>
  <c r="H6" i="8" a="1"/>
  <c r="H6" i="8" s="1"/>
  <c r="I6" i="8" a="1"/>
  <c r="I6" i="8"/>
  <c r="J6" i="8" a="1"/>
  <c r="J6" i="8" s="1"/>
  <c r="K6" i="8" a="1"/>
  <c r="K6" i="8" s="1"/>
  <c r="L6" i="8" a="1"/>
  <c r="L6" i="8" s="1"/>
  <c r="M6" i="8" a="1"/>
  <c r="M6" i="8"/>
  <c r="A7" i="8" a="1"/>
  <c r="A7" i="8" s="1"/>
  <c r="B7" i="8" a="1"/>
  <c r="B7" i="8" s="1"/>
  <c r="C7" i="8" a="1"/>
  <c r="C7" i="8" s="1"/>
  <c r="D7" i="8" a="1"/>
  <c r="D7" i="8"/>
  <c r="E7" i="8" a="1"/>
  <c r="E7" i="8" s="1"/>
  <c r="F7" i="8" a="1"/>
  <c r="F7" i="8" s="1"/>
  <c r="G7" i="8" a="1"/>
  <c r="G7" i="8" s="1"/>
  <c r="H7" i="8" a="1"/>
  <c r="H7" i="8"/>
  <c r="I7" i="8" a="1"/>
  <c r="I7" i="8" s="1"/>
  <c r="J7" i="8" a="1"/>
  <c r="J7" i="8" s="1"/>
  <c r="K7" i="8" a="1"/>
  <c r="K7" i="8" s="1"/>
  <c r="L7" i="8" a="1"/>
  <c r="L7" i="8"/>
  <c r="M7" i="8" a="1"/>
  <c r="M7" i="8" s="1"/>
  <c r="A8" i="8" a="1"/>
  <c r="A8" i="8" s="1"/>
  <c r="B8" i="8" a="1"/>
  <c r="B8" i="8" s="1"/>
  <c r="C8" i="8" a="1"/>
  <c r="C8" i="8"/>
  <c r="D8" i="8" a="1"/>
  <c r="D8" i="8" s="1"/>
  <c r="E8" i="8" a="1"/>
  <c r="E8" i="8" s="1"/>
  <c r="F8" i="8" a="1"/>
  <c r="F8" i="8" s="1"/>
  <c r="G8" i="8" a="1"/>
  <c r="G8" i="8"/>
  <c r="H8" i="8" a="1"/>
  <c r="H8" i="8" s="1"/>
  <c r="I8" i="8" a="1"/>
  <c r="I8" i="8" s="1"/>
  <c r="J8" i="8" a="1"/>
  <c r="J8" i="8" s="1"/>
  <c r="K8" i="8" a="1"/>
  <c r="K8" i="8"/>
  <c r="L8" i="8" a="1"/>
  <c r="L8" i="8" s="1"/>
  <c r="M8" i="8" a="1"/>
  <c r="M8" i="8" s="1"/>
  <c r="A9" i="8" a="1"/>
  <c r="A9" i="8" s="1"/>
  <c r="B9" i="8" a="1"/>
  <c r="B9" i="8"/>
  <c r="C9" i="8" a="1"/>
  <c r="C9" i="8" s="1"/>
  <c r="D9" i="8" a="1"/>
  <c r="D9" i="8" s="1"/>
  <c r="E9" i="8" a="1"/>
  <c r="E9" i="8" s="1"/>
  <c r="F9" i="8" a="1"/>
  <c r="F9" i="8"/>
  <c r="G9" i="8" a="1"/>
  <c r="G9" i="8" s="1"/>
  <c r="H9" i="8" a="1"/>
  <c r="H9" i="8" s="1"/>
  <c r="I9" i="8" a="1"/>
  <c r="I9" i="8" s="1"/>
  <c r="J9" i="8" a="1"/>
  <c r="J9" i="8"/>
  <c r="K9" i="8" a="1"/>
  <c r="K9" i="8" s="1"/>
  <c r="L9" i="8" a="1"/>
  <c r="L9" i="8" s="1"/>
  <c r="M9" i="8" a="1"/>
  <c r="M9" i="8" s="1"/>
  <c r="A10" i="8" a="1"/>
  <c r="A10" i="8"/>
  <c r="B10" i="8" a="1"/>
  <c r="B10" i="8" s="1"/>
  <c r="C10" i="8" a="1"/>
  <c r="C10" i="8" s="1"/>
  <c r="D10" i="8" a="1"/>
  <c r="D10" i="8" s="1"/>
  <c r="E10" i="8" a="1"/>
  <c r="E10" i="8"/>
  <c r="F10" i="8" a="1"/>
  <c r="F10" i="8" s="1"/>
  <c r="G10" i="8" a="1"/>
  <c r="G10" i="8" s="1"/>
  <c r="H10" i="8" a="1"/>
  <c r="H10" i="8" s="1"/>
  <c r="I10" i="8" a="1"/>
  <c r="I10" i="8"/>
  <c r="J10" i="8" a="1"/>
  <c r="J10" i="8" s="1"/>
  <c r="K10" i="8" a="1"/>
  <c r="K10" i="8" s="1"/>
  <c r="L10" i="8" a="1"/>
  <c r="L10" i="8" s="1"/>
  <c r="M10" i="8" a="1"/>
  <c r="M10" i="8"/>
  <c r="A11" i="8" a="1"/>
  <c r="A11" i="8" s="1"/>
  <c r="B11" i="8" a="1"/>
  <c r="B11" i="8" s="1"/>
  <c r="C11" i="8" a="1"/>
  <c r="C11" i="8" s="1"/>
  <c r="D11" i="8" a="1"/>
  <c r="D11" i="8"/>
  <c r="E11" i="8" a="1"/>
  <c r="E11" i="8" s="1"/>
  <c r="F11" i="8" a="1"/>
  <c r="F11" i="8" s="1"/>
  <c r="G11" i="8" a="1"/>
  <c r="G11" i="8" s="1"/>
  <c r="H11" i="8" a="1"/>
  <c r="H11" i="8"/>
  <c r="I11" i="8" a="1"/>
  <c r="I11" i="8" s="1"/>
  <c r="J11" i="8" a="1"/>
  <c r="J11" i="8" s="1"/>
  <c r="K11" i="8" a="1"/>
  <c r="K11" i="8" s="1"/>
  <c r="L11" i="8" a="1"/>
  <c r="L11" i="8"/>
  <c r="M11" i="8" a="1"/>
  <c r="M11" i="8" s="1"/>
  <c r="A12" i="8" a="1"/>
  <c r="A12" i="8" s="1"/>
  <c r="B12" i="8" a="1"/>
  <c r="B12" i="8" s="1"/>
  <c r="C12" i="8" a="1"/>
  <c r="C12" i="8"/>
  <c r="D12" i="8" a="1"/>
  <c r="D12" i="8" s="1"/>
  <c r="E12" i="8" a="1"/>
  <c r="E12" i="8" s="1"/>
  <c r="F12" i="8" a="1"/>
  <c r="F12" i="8" s="1"/>
  <c r="G12" i="8" a="1"/>
  <c r="G12" i="8"/>
  <c r="H12" i="8" a="1"/>
  <c r="H12" i="8" s="1"/>
  <c r="I12" i="8" a="1"/>
  <c r="I12" i="8" s="1"/>
  <c r="J12" i="8" a="1"/>
  <c r="J12" i="8" s="1"/>
  <c r="K12" i="8" a="1"/>
  <c r="K12" i="8"/>
  <c r="L12" i="8" a="1"/>
  <c r="L12" i="8" s="1"/>
  <c r="M12" i="8" a="1"/>
  <c r="M12" i="8" s="1"/>
  <c r="A13" i="8" a="1"/>
  <c r="A13" i="8" s="1"/>
  <c r="B13" i="8" a="1"/>
  <c r="B13" i="8"/>
  <c r="C13" i="8" a="1"/>
  <c r="C13" i="8" s="1"/>
  <c r="D13" i="8" a="1"/>
  <c r="D13" i="8" s="1"/>
  <c r="E13" i="8" a="1"/>
  <c r="E13" i="8" s="1"/>
  <c r="F13" i="8" a="1"/>
  <c r="F13" i="8"/>
  <c r="G13" i="8" a="1"/>
  <c r="G13" i="8" s="1"/>
  <c r="H13" i="8" a="1"/>
  <c r="H13" i="8" s="1"/>
  <c r="I13" i="8" a="1"/>
  <c r="I13" i="8" s="1"/>
  <c r="J13" i="8" a="1"/>
  <c r="J13" i="8"/>
  <c r="K13" i="8" a="1"/>
  <c r="K13" i="8" s="1"/>
  <c r="L13" i="8" a="1"/>
  <c r="L13" i="8" s="1"/>
  <c r="M13" i="8" a="1"/>
  <c r="M13" i="8" s="1"/>
  <c r="A14" i="8" a="1"/>
  <c r="A14" i="8"/>
  <c r="B14" i="8" a="1"/>
  <c r="B14" i="8" s="1"/>
  <c r="C14" i="8" a="1"/>
  <c r="C14" i="8" s="1"/>
  <c r="D14" i="8" a="1"/>
  <c r="D14" i="8" s="1"/>
  <c r="E14" i="8" a="1"/>
  <c r="E14" i="8"/>
  <c r="F14" i="8" a="1"/>
  <c r="F14" i="8" s="1"/>
  <c r="G14" i="8" a="1"/>
  <c r="G14" i="8" s="1"/>
  <c r="H14" i="8" a="1"/>
  <c r="H14" i="8" s="1"/>
  <c r="I14" i="8" a="1"/>
  <c r="I14" i="8"/>
  <c r="J14" i="8" a="1"/>
  <c r="J14" i="8" s="1"/>
  <c r="K14" i="8" a="1"/>
  <c r="K14" i="8" s="1"/>
  <c r="L14" i="8" a="1"/>
  <c r="L14" i="8" s="1"/>
  <c r="M14" i="8" a="1"/>
  <c r="M14" i="8"/>
  <c r="A15" i="8" a="1"/>
  <c r="A15" i="8" s="1"/>
  <c r="B15" i="8" a="1"/>
  <c r="B15" i="8" s="1"/>
  <c r="C15" i="8" a="1"/>
  <c r="C15" i="8" s="1"/>
  <c r="D15" i="8" a="1"/>
  <c r="D15" i="8"/>
  <c r="E15" i="8" a="1"/>
  <c r="E15" i="8" s="1"/>
  <c r="F15" i="8" a="1"/>
  <c r="F15" i="8" s="1"/>
  <c r="G15" i="8" a="1"/>
  <c r="G15" i="8" s="1"/>
  <c r="H15" i="8" a="1"/>
  <c r="H15" i="8"/>
  <c r="I15" i="8" a="1"/>
  <c r="I15" i="8" s="1"/>
  <c r="J15" i="8" a="1"/>
  <c r="J15" i="8" s="1"/>
  <c r="K15" i="8" a="1"/>
  <c r="K15" i="8" s="1"/>
  <c r="L15" i="8" a="1"/>
  <c r="L15" i="8"/>
  <c r="M15" i="8" a="1"/>
  <c r="M15" i="8" s="1"/>
  <c r="A16" i="8" a="1"/>
  <c r="A16" i="8" s="1"/>
  <c r="B16" i="8" a="1"/>
  <c r="B16" i="8" s="1"/>
  <c r="C16" i="8" a="1"/>
  <c r="C16" i="8"/>
  <c r="D16" i="8" a="1"/>
  <c r="D16" i="8" s="1"/>
  <c r="E16" i="8" a="1"/>
  <c r="E16" i="8" s="1"/>
  <c r="F16" i="8" a="1"/>
  <c r="F16" i="8" s="1"/>
  <c r="G16" i="8" a="1"/>
  <c r="G16" i="8"/>
  <c r="H16" i="8" a="1"/>
  <c r="H16" i="8" s="1"/>
  <c r="I16" i="8" a="1"/>
  <c r="I16" i="8" s="1"/>
  <c r="J16" i="8" a="1"/>
  <c r="J16" i="8" s="1"/>
  <c r="K16" i="8" a="1"/>
  <c r="K16" i="8"/>
  <c r="L16" i="8" a="1"/>
  <c r="L16" i="8" s="1"/>
  <c r="M16" i="8" a="1"/>
  <c r="M16" i="8" s="1"/>
  <c r="A17" i="8" a="1"/>
  <c r="A17" i="8" s="1"/>
  <c r="B17" i="8" a="1"/>
  <c r="B17" i="8"/>
  <c r="C17" i="8" a="1"/>
  <c r="C17" i="8" s="1"/>
  <c r="D17" i="8" a="1"/>
  <c r="D17" i="8" s="1"/>
  <c r="E17" i="8" a="1"/>
  <c r="E17" i="8" s="1"/>
  <c r="F17" i="8" a="1"/>
  <c r="F17" i="8"/>
  <c r="G17" i="8" a="1"/>
  <c r="G17" i="8" s="1"/>
  <c r="H17" i="8" a="1"/>
  <c r="H17" i="8" s="1"/>
  <c r="I17" i="8" a="1"/>
  <c r="I17" i="8" s="1"/>
  <c r="J17" i="8" a="1"/>
  <c r="J17" i="8"/>
  <c r="K17" i="8" a="1"/>
  <c r="K17" i="8" s="1"/>
  <c r="L17" i="8" a="1"/>
  <c r="L17" i="8" s="1"/>
  <c r="M17" i="8" a="1"/>
  <c r="M17" i="8" s="1"/>
  <c r="A18" i="8" a="1"/>
  <c r="A18" i="8"/>
  <c r="B18" i="8" a="1"/>
  <c r="B18" i="8" s="1"/>
  <c r="C18" i="8" a="1"/>
  <c r="C18" i="8" s="1"/>
  <c r="D18" i="8" a="1"/>
  <c r="D18" i="8" s="1"/>
  <c r="E18" i="8" a="1"/>
  <c r="E18" i="8"/>
  <c r="F18" i="8" a="1"/>
  <c r="F18" i="8" s="1"/>
  <c r="G18" i="8" a="1"/>
  <c r="G18" i="8" s="1"/>
  <c r="H18" i="8" a="1"/>
  <c r="H18" i="8" s="1"/>
  <c r="I18" i="8" a="1"/>
  <c r="I18" i="8"/>
  <c r="J18" i="8" a="1"/>
  <c r="J18" i="8" s="1"/>
  <c r="K18" i="8" a="1"/>
  <c r="K18" i="8" s="1"/>
  <c r="L18" i="8" a="1"/>
  <c r="L18" i="8" s="1"/>
  <c r="M18" i="8" a="1"/>
  <c r="M18" i="8"/>
  <c r="A19" i="8" a="1"/>
  <c r="A19" i="8" s="1"/>
  <c r="B19" i="8" a="1"/>
  <c r="B19" i="8" s="1"/>
  <c r="C19" i="8" a="1"/>
  <c r="C19" i="8" s="1"/>
  <c r="D19" i="8" a="1"/>
  <c r="D19" i="8"/>
  <c r="E19" i="8" a="1"/>
  <c r="E19" i="8" s="1"/>
  <c r="F19" i="8" a="1"/>
  <c r="F19" i="8" s="1"/>
  <c r="G19" i="8" a="1"/>
  <c r="G19" i="8" s="1"/>
  <c r="H19" i="8" a="1"/>
  <c r="H19" i="8"/>
  <c r="I19" i="8" a="1"/>
  <c r="I19" i="8" s="1"/>
  <c r="J19" i="8" a="1"/>
  <c r="J19" i="8" s="1"/>
  <c r="K19" i="8" a="1"/>
  <c r="K19" i="8" s="1"/>
  <c r="L19" i="8" a="1"/>
  <c r="L19" i="8"/>
  <c r="M19" i="8" a="1"/>
  <c r="M19" i="8" s="1"/>
  <c r="A20" i="8" a="1"/>
  <c r="A20" i="8" s="1"/>
  <c r="B20" i="8" a="1"/>
  <c r="B20" i="8" s="1"/>
  <c r="C20" i="8" a="1"/>
  <c r="C20" i="8"/>
  <c r="D20" i="8" a="1"/>
  <c r="D20" i="8" s="1"/>
  <c r="E20" i="8" a="1"/>
  <c r="E20" i="8" s="1"/>
  <c r="F20" i="8" a="1"/>
  <c r="F20" i="8" s="1"/>
  <c r="G20" i="8" a="1"/>
  <c r="G20" i="8"/>
  <c r="H20" i="8" a="1"/>
  <c r="H20" i="8" s="1"/>
  <c r="I20" i="8" a="1"/>
  <c r="I20" i="8" s="1"/>
  <c r="J20" i="8" a="1"/>
  <c r="J20" i="8" s="1"/>
  <c r="K20" i="8" a="1"/>
  <c r="K20" i="8"/>
  <c r="L20" i="8" a="1"/>
  <c r="L20" i="8" s="1"/>
  <c r="M20" i="8" a="1"/>
  <c r="M20" i="8" s="1"/>
  <c r="A21" i="8" a="1"/>
  <c r="A21" i="8" s="1"/>
  <c r="B21" i="8" a="1"/>
  <c r="B21" i="8"/>
  <c r="C21" i="8" a="1"/>
  <c r="C21" i="8" s="1"/>
  <c r="D21" i="8" a="1"/>
  <c r="D21" i="8" s="1"/>
  <c r="E21" i="8" a="1"/>
  <c r="E21" i="8" s="1"/>
  <c r="F21" i="8" a="1"/>
  <c r="F21" i="8"/>
  <c r="G21" i="8" a="1"/>
  <c r="G21" i="8" s="1"/>
  <c r="H21" i="8" a="1"/>
  <c r="H21" i="8" s="1"/>
  <c r="I21" i="8" a="1"/>
  <c r="I21" i="8" s="1"/>
  <c r="J21" i="8" a="1"/>
  <c r="J21" i="8"/>
  <c r="K21" i="8" a="1"/>
  <c r="K21" i="8" s="1"/>
  <c r="L21" i="8" a="1"/>
  <c r="L21" i="8" s="1"/>
  <c r="M21" i="8" a="1"/>
  <c r="M21" i="8" s="1"/>
  <c r="A22" i="8" a="1"/>
  <c r="A22" i="8"/>
  <c r="B22" i="8" a="1"/>
  <c r="B22" i="8" s="1"/>
  <c r="C22" i="8" a="1"/>
  <c r="C22" i="8" s="1"/>
  <c r="D22" i="8" a="1"/>
  <c r="D22" i="8" s="1"/>
  <c r="E22" i="8" a="1"/>
  <c r="E22" i="8"/>
  <c r="F22" i="8" a="1"/>
  <c r="F22" i="8" s="1"/>
  <c r="G22" i="8" a="1"/>
  <c r="G22" i="8" s="1"/>
  <c r="H22" i="8" a="1"/>
  <c r="H22" i="8" s="1"/>
  <c r="I22" i="8" a="1"/>
  <c r="I22" i="8" s="1"/>
  <c r="J22" i="8" a="1"/>
  <c r="J22" i="8" s="1"/>
  <c r="K22" i="8" a="1"/>
  <c r="K22" i="8" s="1"/>
  <c r="L22" i="8" a="1"/>
  <c r="L22" i="8" s="1"/>
  <c r="M22" i="8" a="1"/>
  <c r="M22" i="8" s="1"/>
  <c r="B2" i="8" a="1"/>
  <c r="B2" i="8" s="1"/>
  <c r="C2" i="8" a="1"/>
  <c r="C2" i="8" s="1"/>
  <c r="D2" i="8" a="1"/>
  <c r="D2" i="8" s="1"/>
  <c r="E2" i="8" a="1"/>
  <c r="E2" i="8"/>
  <c r="F2" i="8" a="1"/>
  <c r="F2" i="8" s="1"/>
  <c r="G2" i="8" a="1"/>
  <c r="G2" i="8" s="1"/>
  <c r="H2" i="8" a="1"/>
  <c r="H2" i="8" s="1"/>
  <c r="I2" i="8" a="1"/>
  <c r="I2" i="8"/>
  <c r="J2" i="8" a="1"/>
  <c r="J2" i="8" s="1"/>
  <c r="K2" i="8" a="1"/>
  <c r="K2" i="8" s="1"/>
  <c r="L2" i="8" a="1"/>
  <c r="L2" i="8" s="1"/>
  <c r="M2" i="8" a="1"/>
  <c r="M2" i="8"/>
  <c r="A2" i="8" a="1"/>
  <c r="A2" i="8" s="1"/>
</calcChain>
</file>

<file path=xl/sharedStrings.xml><?xml version="1.0" encoding="utf-8"?>
<sst xmlns="http://schemas.openxmlformats.org/spreadsheetml/2006/main" count="105" uniqueCount="61">
  <si>
    <t>№ позиции</t>
  </si>
  <si>
    <t>День недели</t>
  </si>
  <si>
    <t>Дата</t>
  </si>
  <si>
    <t>Год</t>
  </si>
  <si>
    <t>Месяц</t>
  </si>
  <si>
    <t>День</t>
  </si>
  <si>
    <t>Время</t>
  </si>
  <si>
    <t>Open</t>
  </si>
  <si>
    <t>High</t>
  </si>
  <si>
    <t>Low</t>
  </si>
  <si>
    <t>Close</t>
  </si>
  <si>
    <t>Volume</t>
  </si>
  <si>
    <t>Действие</t>
  </si>
  <si>
    <t>01.01.2017 3:00:00</t>
  </si>
  <si>
    <t>volume: 7116,64072528</t>
  </si>
  <si>
    <t>01.01.2017 7:00:00</t>
  </si>
  <si>
    <t>volume: 4979,56793898</t>
  </si>
  <si>
    <t>01.01.2017 11:00:00</t>
  </si>
  <si>
    <t>volume: 7830,3825519</t>
  </si>
  <si>
    <t>01.01.2017 15:00:00</t>
  </si>
  <si>
    <t>volume: 3800,12825419</t>
  </si>
  <si>
    <t>01.01.2017 19:00:00</t>
  </si>
  <si>
    <t>volume: 7607,52157878</t>
  </si>
  <si>
    <t>01.01.2017 23:00:00</t>
  </si>
  <si>
    <t>volume: 9467,53766888</t>
  </si>
  <si>
    <t>02.01.2017 3:00:00</t>
  </si>
  <si>
    <t>volume: 5433,7110727</t>
  </si>
  <si>
    <t>02.01.2017 7:00:00</t>
  </si>
  <si>
    <t>volume: 3911,3081803</t>
  </si>
  <si>
    <t>02.01.2017 11:00:00</t>
  </si>
  <si>
    <t>volume: 6579,80624178</t>
  </si>
  <si>
    <t>02.01.2017 15:00:00</t>
  </si>
  <si>
    <t>volume: 21464,40632949</t>
  </si>
  <si>
    <t>02.01.2017 19:00:00</t>
  </si>
  <si>
    <t>volume: 13715,20959576</t>
  </si>
  <si>
    <t>02.01.2017 23:00:00</t>
  </si>
  <si>
    <t>volume: 7163,24514699</t>
  </si>
  <si>
    <t>03.01.2017 3:00:00</t>
  </si>
  <si>
    <t>volume: 6967,31636041</t>
  </si>
  <si>
    <t>03.01.2017 7:00:00</t>
  </si>
  <si>
    <t>volume: 5107,33521498</t>
  </si>
  <si>
    <t>03.01.2017 11:00:00</t>
  </si>
  <si>
    <t>volume: 8767,5204367</t>
  </si>
  <si>
    <t>03.01.2017 15:00:00</t>
  </si>
  <si>
    <t>volume: 75269,41333183</t>
  </si>
  <si>
    <t>03.01.2017 19:00:00</t>
  </si>
  <si>
    <t>volume: 41520,83410441</t>
  </si>
  <si>
    <t>03.01.2017 23:00:00</t>
  </si>
  <si>
    <t>volume: 24669,07783141</t>
  </si>
  <si>
    <t>04.01.2017 3:00:00</t>
  </si>
  <si>
    <t>volume: 21786,122373</t>
  </si>
  <si>
    <t>04.01.2017 7:00:00</t>
  </si>
  <si>
    <t>volume: 15087,80038975</t>
  </si>
  <si>
    <t>04.01.2017 11:00:00</t>
  </si>
  <si>
    <t>volume: 22560,50427352</t>
  </si>
  <si>
    <t>04.01.2017 15:00:00</t>
  </si>
  <si>
    <t>volume: 21885,06393663</t>
  </si>
  <si>
    <t>Не трогаем</t>
  </si>
  <si>
    <t>Закрыаем</t>
  </si>
  <si>
    <t>Открыаем</t>
  </si>
  <si>
    <t>Закрываем по 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</si>
</sst>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3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3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/>
    <xf numFmtId="21" fontId="1" fillId="3" borderId="0" xfId="0" applyNumberFormat="1" applyFont="1" applyFill="1" applyAlignment="1"/>
    <xf numFmtId="164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2" fillId="4" borderId="0" xfId="0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21" fontId="1" fillId="4" borderId="0" xfId="0" applyNumberFormat="1" applyFont="1" applyFill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>
      <pane ySplit="1" topLeftCell="A2" activePane="bottomLeft" state="frozen"/>
      <selection pane="bottomLeft" activeCell="A2" sqref="A2:M2"/>
    </sheetView>
  </sheetViews>
  <sheetFormatPr defaultColWidth="14.42578125" defaultRowHeight="15.75" customHeight="1" x14ac:dyDescent="0.2"/>
  <cols>
    <col min="1" max="1" width="4.28515625" customWidth="1"/>
    <col min="2" max="2" width="3.140625" customWidth="1"/>
    <col min="3" max="3" width="18" customWidth="1"/>
    <col min="4" max="4" width="5.85546875" customWidth="1"/>
    <col min="5" max="5" width="3.140625" customWidth="1"/>
    <col min="6" max="6" width="4.5703125" customWidth="1"/>
    <col min="7" max="7" width="7.85546875" customWidth="1"/>
    <col min="8" max="9" width="9.7109375" customWidth="1"/>
    <col min="10" max="10" width="10" customWidth="1"/>
    <col min="11" max="11" width="10.140625" customWidth="1"/>
    <col min="12" max="12" width="7.5703125" customWidth="1"/>
    <col min="13" max="13" width="15.7109375" customWidth="1"/>
  </cols>
  <sheetData>
    <row r="1" spans="1:13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</row>
    <row r="2" spans="1:13" ht="15.75" customHeight="1" x14ac:dyDescent="0.2">
      <c r="A2" s="7">
        <v>1</v>
      </c>
      <c r="B2" s="8">
        <v>7</v>
      </c>
      <c r="C2" s="9" t="s">
        <v>13</v>
      </c>
      <c r="D2" s="10">
        <v>2017</v>
      </c>
      <c r="E2" s="10">
        <v>1</v>
      </c>
      <c r="F2" s="10">
        <v>1</v>
      </c>
      <c r="G2" s="11">
        <v>0.125</v>
      </c>
      <c r="H2" s="12">
        <v>8.3310999999999993E-3</v>
      </c>
      <c r="I2" s="12">
        <v>8.9209000000000007E-3</v>
      </c>
      <c r="J2" s="12">
        <v>8.3310999999999993E-3</v>
      </c>
      <c r="K2" s="12">
        <v>8.8679999999999991E-3</v>
      </c>
      <c r="L2" s="13" t="s">
        <v>14</v>
      </c>
      <c r="M2" s="14" t="s">
        <v>57</v>
      </c>
    </row>
    <row r="3" spans="1:13" ht="15.75" customHeight="1" x14ac:dyDescent="0.2">
      <c r="A3" s="15">
        <v>2</v>
      </c>
      <c r="B3" s="16">
        <v>7</v>
      </c>
      <c r="C3" s="17" t="s">
        <v>15</v>
      </c>
      <c r="D3" s="18">
        <v>2017</v>
      </c>
      <c r="E3" s="18">
        <v>1</v>
      </c>
      <c r="F3" s="18">
        <v>1</v>
      </c>
      <c r="G3" s="19">
        <v>0.29166666666666669</v>
      </c>
      <c r="H3" s="20">
        <v>8.8679999999999991E-3</v>
      </c>
      <c r="I3" s="20">
        <v>8.9081000000000004E-3</v>
      </c>
      <c r="J3" s="20">
        <v>8.6157999999999998E-3</v>
      </c>
      <c r="K3" s="20">
        <v>8.6910000000000008E-3</v>
      </c>
      <c r="L3" s="21" t="s">
        <v>16</v>
      </c>
      <c r="M3" s="22" t="s">
        <v>59</v>
      </c>
    </row>
    <row r="4" spans="1:13" ht="15.75" customHeight="1" x14ac:dyDescent="0.2">
      <c r="A4" s="7">
        <v>3</v>
      </c>
      <c r="B4" s="8">
        <v>7</v>
      </c>
      <c r="C4" s="9" t="s">
        <v>17</v>
      </c>
      <c r="D4" s="10">
        <v>2017</v>
      </c>
      <c r="E4" s="10">
        <v>1</v>
      </c>
      <c r="F4" s="10">
        <v>1</v>
      </c>
      <c r="G4" s="11">
        <v>0.45833333333333331</v>
      </c>
      <c r="H4" s="12">
        <v>8.6818999999999993E-3</v>
      </c>
      <c r="I4" s="12">
        <v>8.6999999999999994E-3</v>
      </c>
      <c r="J4" s="12">
        <v>8.3560000000000006E-3</v>
      </c>
      <c r="K4" s="12">
        <v>8.4299000000000006E-3</v>
      </c>
      <c r="L4" s="13" t="s">
        <v>18</v>
      </c>
      <c r="M4" s="14" t="s">
        <v>57</v>
      </c>
    </row>
    <row r="5" spans="1:13" ht="15.75" customHeight="1" x14ac:dyDescent="0.2">
      <c r="A5" s="15">
        <v>4</v>
      </c>
      <c r="B5" s="16">
        <v>7</v>
      </c>
      <c r="C5" s="17" t="s">
        <v>19</v>
      </c>
      <c r="D5" s="18">
        <v>2017</v>
      </c>
      <c r="E5" s="18">
        <v>1</v>
      </c>
      <c r="F5" s="18">
        <v>1</v>
      </c>
      <c r="G5" s="19">
        <v>0.625</v>
      </c>
      <c r="H5" s="20">
        <v>8.4080000000000005E-3</v>
      </c>
      <c r="I5" s="20">
        <v>8.6099000000000002E-3</v>
      </c>
      <c r="J5" s="20">
        <v>8.3999999999999995E-3</v>
      </c>
      <c r="K5" s="20">
        <v>8.6014999999999998E-3</v>
      </c>
      <c r="L5" s="21" t="s">
        <v>20</v>
      </c>
      <c r="M5" s="22" t="s">
        <v>57</v>
      </c>
    </row>
    <row r="6" spans="1:13" ht="15.75" customHeight="1" x14ac:dyDescent="0.2">
      <c r="A6" s="7">
        <v>5</v>
      </c>
      <c r="B6" s="8">
        <v>7</v>
      </c>
      <c r="C6" s="9" t="s">
        <v>21</v>
      </c>
      <c r="D6" s="10">
        <v>2017</v>
      </c>
      <c r="E6" s="10">
        <v>1</v>
      </c>
      <c r="F6" s="10">
        <v>1</v>
      </c>
      <c r="G6" s="11">
        <v>0.79166666666666663</v>
      </c>
      <c r="H6" s="12">
        <v>8.5999000000000006E-3</v>
      </c>
      <c r="I6" s="12">
        <v>8.5999000000000006E-3</v>
      </c>
      <c r="J6" s="12">
        <v>8.2649999999999998E-3</v>
      </c>
      <c r="K6" s="12">
        <v>8.3365999999999996E-3</v>
      </c>
      <c r="L6" s="13" t="s">
        <v>22</v>
      </c>
      <c r="M6" s="14" t="s">
        <v>58</v>
      </c>
    </row>
    <row r="7" spans="1:13" ht="15.75" customHeight="1" x14ac:dyDescent="0.2">
      <c r="A7" s="15">
        <v>6</v>
      </c>
      <c r="B7" s="16">
        <v>7</v>
      </c>
      <c r="C7" s="17" t="s">
        <v>23</v>
      </c>
      <c r="D7" s="18">
        <v>2017</v>
      </c>
      <c r="E7" s="18">
        <v>1</v>
      </c>
      <c r="F7" s="18">
        <v>1</v>
      </c>
      <c r="G7" s="19">
        <v>0.95833333333333337</v>
      </c>
      <c r="H7" s="20">
        <v>8.3339999999999994E-3</v>
      </c>
      <c r="I7" s="20">
        <v>8.3339999999999994E-3</v>
      </c>
      <c r="J7" s="20">
        <v>8.0309999999999999E-3</v>
      </c>
      <c r="K7" s="20">
        <v>8.2191999999999994E-3</v>
      </c>
      <c r="L7" s="21" t="s">
        <v>24</v>
      </c>
      <c r="M7" s="22" t="s">
        <v>57</v>
      </c>
    </row>
    <row r="8" spans="1:13" ht="15.75" customHeight="1" x14ac:dyDescent="0.2">
      <c r="A8" s="7">
        <v>7</v>
      </c>
      <c r="B8" s="8">
        <v>1</v>
      </c>
      <c r="C8" s="9" t="s">
        <v>25</v>
      </c>
      <c r="D8" s="10">
        <v>2017</v>
      </c>
      <c r="E8" s="10">
        <v>1</v>
      </c>
      <c r="F8" s="10">
        <v>2</v>
      </c>
      <c r="G8" s="11">
        <v>0.125</v>
      </c>
      <c r="H8" s="12">
        <v>8.2118999999999994E-3</v>
      </c>
      <c r="I8" s="12">
        <v>8.2118999999999994E-3</v>
      </c>
      <c r="J8" s="12">
        <v>7.9739000000000008E-3</v>
      </c>
      <c r="K8" s="12">
        <v>8.0611999999999993E-3</v>
      </c>
      <c r="L8" s="13" t="s">
        <v>26</v>
      </c>
      <c r="M8" s="14" t="s">
        <v>59</v>
      </c>
    </row>
    <row r="9" spans="1:13" ht="15.75" customHeight="1" x14ac:dyDescent="0.2">
      <c r="A9" s="15">
        <v>8</v>
      </c>
      <c r="B9" s="16">
        <v>1</v>
      </c>
      <c r="C9" s="17" t="s">
        <v>27</v>
      </c>
      <c r="D9" s="18">
        <v>2017</v>
      </c>
      <c r="E9" s="18">
        <v>1</v>
      </c>
      <c r="F9" s="18">
        <v>2</v>
      </c>
      <c r="G9" s="19">
        <v>0.29166666666666669</v>
      </c>
      <c r="H9" s="20">
        <v>8.0610000000000005E-3</v>
      </c>
      <c r="I9" s="20">
        <v>8.0996000000000002E-3</v>
      </c>
      <c r="J9" s="20">
        <v>8.0140999999999997E-3</v>
      </c>
      <c r="K9" s="20">
        <v>8.0540999999999998E-3</v>
      </c>
      <c r="L9" s="21" t="s">
        <v>28</v>
      </c>
      <c r="M9" s="22" t="s">
        <v>57</v>
      </c>
    </row>
    <row r="10" spans="1:13" ht="15.75" customHeight="1" x14ac:dyDescent="0.2">
      <c r="A10" s="7">
        <v>9</v>
      </c>
      <c r="B10" s="8">
        <v>1</v>
      </c>
      <c r="C10" s="9" t="s">
        <v>29</v>
      </c>
      <c r="D10" s="10">
        <v>2017</v>
      </c>
      <c r="E10" s="10">
        <v>1</v>
      </c>
      <c r="F10" s="10">
        <v>2</v>
      </c>
      <c r="G10" s="11">
        <v>0.45833333333333331</v>
      </c>
      <c r="H10" s="12">
        <v>8.0579999999999992E-3</v>
      </c>
      <c r="I10" s="12">
        <v>8.1259000000000001E-3</v>
      </c>
      <c r="J10" s="12">
        <v>7.8829999999999994E-3</v>
      </c>
      <c r="K10" s="12">
        <v>7.8829999999999994E-3</v>
      </c>
      <c r="L10" s="13" t="s">
        <v>30</v>
      </c>
      <c r="M10" s="14" t="s">
        <v>57</v>
      </c>
    </row>
    <row r="11" spans="1:13" ht="15.75" customHeight="1" x14ac:dyDescent="0.2">
      <c r="A11" s="15">
        <v>10</v>
      </c>
      <c r="B11" s="16">
        <v>1</v>
      </c>
      <c r="C11" s="17" t="s">
        <v>31</v>
      </c>
      <c r="D11" s="18">
        <v>2017</v>
      </c>
      <c r="E11" s="18">
        <v>1</v>
      </c>
      <c r="F11" s="18">
        <v>2</v>
      </c>
      <c r="G11" s="19">
        <v>0.625</v>
      </c>
      <c r="H11" s="20">
        <v>7.8826999999999994E-3</v>
      </c>
      <c r="I11" s="20">
        <v>8.1092999999999998E-3</v>
      </c>
      <c r="J11" s="20">
        <v>7.8501000000000005E-3</v>
      </c>
      <c r="K11" s="20">
        <v>8.0800000000000004E-3</v>
      </c>
      <c r="L11" s="21" t="s">
        <v>32</v>
      </c>
      <c r="M11" s="22" t="s">
        <v>60</v>
      </c>
    </row>
    <row r="12" spans="1:13" ht="15.75" customHeight="1" x14ac:dyDescent="0.2">
      <c r="A12" s="7">
        <v>11</v>
      </c>
      <c r="B12" s="8">
        <v>1</v>
      </c>
      <c r="C12" s="9" t="s">
        <v>33</v>
      </c>
      <c r="D12" s="10">
        <v>2017</v>
      </c>
      <c r="E12" s="10">
        <v>1</v>
      </c>
      <c r="F12" s="10">
        <v>2</v>
      </c>
      <c r="G12" s="11">
        <v>0.79166666666666663</v>
      </c>
      <c r="H12" s="12">
        <v>8.0800000000000004E-3</v>
      </c>
      <c r="I12" s="12">
        <v>8.2789999999999999E-3</v>
      </c>
      <c r="J12" s="12">
        <v>8.0031000000000008E-3</v>
      </c>
      <c r="K12" s="12">
        <v>8.1799999999999998E-3</v>
      </c>
      <c r="L12" s="13" t="s">
        <v>34</v>
      </c>
      <c r="M12" s="14" t="s">
        <v>57</v>
      </c>
    </row>
    <row r="13" spans="1:13" ht="15.75" customHeight="1" x14ac:dyDescent="0.2">
      <c r="A13" s="15">
        <v>12</v>
      </c>
      <c r="B13" s="16">
        <v>1</v>
      </c>
      <c r="C13" s="17" t="s">
        <v>35</v>
      </c>
      <c r="D13" s="18">
        <v>2017</v>
      </c>
      <c r="E13" s="18">
        <v>1</v>
      </c>
      <c r="F13" s="18">
        <v>2</v>
      </c>
      <c r="G13" s="19">
        <v>0.95833333333333337</v>
      </c>
      <c r="H13" s="20">
        <v>8.1699000000000008E-3</v>
      </c>
      <c r="I13" s="20">
        <v>8.3960000000000007E-3</v>
      </c>
      <c r="J13" s="20">
        <v>8.1659000000000002E-3</v>
      </c>
      <c r="K13" s="20">
        <v>8.2199000000000005E-3</v>
      </c>
      <c r="L13" s="21" t="s">
        <v>36</v>
      </c>
      <c r="M13" s="22" t="s">
        <v>57</v>
      </c>
    </row>
    <row r="14" spans="1:13" ht="15.75" customHeight="1" x14ac:dyDescent="0.2">
      <c r="A14" s="7">
        <v>13</v>
      </c>
      <c r="B14" s="8">
        <v>2</v>
      </c>
      <c r="C14" s="9" t="s">
        <v>37</v>
      </c>
      <c r="D14" s="10">
        <v>2017</v>
      </c>
      <c r="E14" s="10">
        <v>1</v>
      </c>
      <c r="F14" s="10">
        <v>3</v>
      </c>
      <c r="G14" s="11">
        <v>0.125</v>
      </c>
      <c r="H14" s="12">
        <v>8.2140000000000008E-3</v>
      </c>
      <c r="I14" s="12">
        <v>8.2369000000000001E-3</v>
      </c>
      <c r="J14" s="12">
        <v>8.0669999999999995E-3</v>
      </c>
      <c r="K14" s="12">
        <v>8.1165000000000005E-3</v>
      </c>
      <c r="L14" s="13" t="s">
        <v>38</v>
      </c>
      <c r="M14" s="22" t="s">
        <v>57</v>
      </c>
    </row>
    <row r="15" spans="1:13" ht="15.75" customHeight="1" x14ac:dyDescent="0.2">
      <c r="A15" s="15">
        <v>14</v>
      </c>
      <c r="B15" s="16">
        <v>2</v>
      </c>
      <c r="C15" s="17" t="s">
        <v>39</v>
      </c>
      <c r="D15" s="18">
        <v>2017</v>
      </c>
      <c r="E15" s="18">
        <v>1</v>
      </c>
      <c r="F15" s="18">
        <v>3</v>
      </c>
      <c r="G15" s="19">
        <v>0.29166666666666669</v>
      </c>
      <c r="H15" s="20">
        <v>8.1200999999999999E-3</v>
      </c>
      <c r="I15" s="20">
        <v>8.3610000000000004E-3</v>
      </c>
      <c r="J15" s="20">
        <v>8.1169999999999992E-3</v>
      </c>
      <c r="K15" s="20">
        <v>8.3459999999999993E-3</v>
      </c>
      <c r="L15" s="21" t="s">
        <v>40</v>
      </c>
      <c r="M15" s="22" t="s">
        <v>57</v>
      </c>
    </row>
    <row r="16" spans="1:13" ht="15.75" customHeight="1" x14ac:dyDescent="0.2">
      <c r="A16" s="7">
        <v>15</v>
      </c>
      <c r="B16" s="8">
        <v>2</v>
      </c>
      <c r="C16" s="9" t="s">
        <v>41</v>
      </c>
      <c r="D16" s="10">
        <v>2017</v>
      </c>
      <c r="E16" s="10">
        <v>1</v>
      </c>
      <c r="F16" s="10">
        <v>3</v>
      </c>
      <c r="G16" s="11">
        <v>0.45833333333333331</v>
      </c>
      <c r="H16" s="12">
        <v>8.3549999999999996E-3</v>
      </c>
      <c r="I16" s="12">
        <v>8.4487999999999994E-3</v>
      </c>
      <c r="J16" s="12">
        <v>8.2853000000000007E-3</v>
      </c>
      <c r="K16" s="12">
        <v>8.3691000000000008E-3</v>
      </c>
      <c r="L16" s="13" t="s">
        <v>42</v>
      </c>
      <c r="M16" s="22" t="s">
        <v>57</v>
      </c>
    </row>
    <row r="17" spans="1:13" ht="15.75" customHeight="1" x14ac:dyDescent="0.2">
      <c r="A17" s="15">
        <v>16</v>
      </c>
      <c r="B17" s="16">
        <v>2</v>
      </c>
      <c r="C17" s="17" t="s">
        <v>43</v>
      </c>
      <c r="D17" s="18">
        <v>2017</v>
      </c>
      <c r="E17" s="18">
        <v>1</v>
      </c>
      <c r="F17" s="18">
        <v>3</v>
      </c>
      <c r="G17" s="19">
        <v>0.625</v>
      </c>
      <c r="H17" s="20">
        <v>8.3584000000000002E-3</v>
      </c>
      <c r="I17" s="20">
        <v>9.3156999999999997E-3</v>
      </c>
      <c r="J17" s="20">
        <v>8.3330000000000001E-3</v>
      </c>
      <c r="K17" s="20">
        <v>9.1800000000000007E-3</v>
      </c>
      <c r="L17" s="21" t="s">
        <v>44</v>
      </c>
      <c r="M17" s="22" t="s">
        <v>57</v>
      </c>
    </row>
    <row r="18" spans="1:13" ht="15.75" customHeight="1" x14ac:dyDescent="0.2">
      <c r="A18" s="7">
        <v>17</v>
      </c>
      <c r="B18" s="8">
        <v>2</v>
      </c>
      <c r="C18" s="9" t="s">
        <v>45</v>
      </c>
      <c r="D18" s="10">
        <v>2017</v>
      </c>
      <c r="E18" s="10">
        <v>1</v>
      </c>
      <c r="F18" s="10">
        <v>3</v>
      </c>
      <c r="G18" s="11">
        <v>0.79166666666666663</v>
      </c>
      <c r="H18" s="12">
        <v>9.1800000000000007E-3</v>
      </c>
      <c r="I18" s="12">
        <v>9.7365000000000004E-3</v>
      </c>
      <c r="J18" s="12">
        <v>9.0512000000000006E-3</v>
      </c>
      <c r="K18" s="12">
        <v>9.6238999999999995E-3</v>
      </c>
      <c r="L18" s="13" t="s">
        <v>46</v>
      </c>
      <c r="M18" s="22" t="s">
        <v>57</v>
      </c>
    </row>
    <row r="19" spans="1:13" ht="15.75" customHeight="1" x14ac:dyDescent="0.2">
      <c r="A19" s="15">
        <v>18</v>
      </c>
      <c r="B19" s="16">
        <v>2</v>
      </c>
      <c r="C19" s="17" t="s">
        <v>47</v>
      </c>
      <c r="D19" s="18">
        <v>2017</v>
      </c>
      <c r="E19" s="18">
        <v>1</v>
      </c>
      <c r="F19" s="18">
        <v>3</v>
      </c>
      <c r="G19" s="19">
        <v>0.95833333333333337</v>
      </c>
      <c r="H19" s="20">
        <v>9.6374000000000008E-3</v>
      </c>
      <c r="I19" s="20">
        <v>9.6374000000000008E-3</v>
      </c>
      <c r="J19" s="20">
        <v>9.2685000000000007E-3</v>
      </c>
      <c r="K19" s="20">
        <v>9.2999999999999992E-3</v>
      </c>
      <c r="L19" s="21" t="s">
        <v>48</v>
      </c>
      <c r="M19" s="22" t="s">
        <v>59</v>
      </c>
    </row>
    <row r="20" spans="1:13" ht="15.75" customHeight="1" x14ac:dyDescent="0.2">
      <c r="A20" s="7">
        <v>19</v>
      </c>
      <c r="B20" s="8">
        <v>3</v>
      </c>
      <c r="C20" s="9" t="s">
        <v>49</v>
      </c>
      <c r="D20" s="10">
        <v>2017</v>
      </c>
      <c r="E20" s="10">
        <v>1</v>
      </c>
      <c r="F20" s="10">
        <v>4</v>
      </c>
      <c r="G20" s="11">
        <v>0.125</v>
      </c>
      <c r="H20" s="12">
        <v>9.2995999999999999E-3</v>
      </c>
      <c r="I20" s="12">
        <v>9.9977E-3</v>
      </c>
      <c r="J20" s="12">
        <v>9.0519999999999993E-3</v>
      </c>
      <c r="K20" s="12">
        <v>9.8549999999999992E-3</v>
      </c>
      <c r="L20" s="13" t="s">
        <v>50</v>
      </c>
      <c r="M20" s="14" t="s">
        <v>57</v>
      </c>
    </row>
    <row r="21" spans="1:13" ht="15.75" customHeight="1" x14ac:dyDescent="0.2">
      <c r="A21" s="15">
        <v>20</v>
      </c>
      <c r="B21" s="16">
        <v>3</v>
      </c>
      <c r="C21" s="17" t="s">
        <v>51</v>
      </c>
      <c r="D21" s="18">
        <v>2017</v>
      </c>
      <c r="E21" s="18">
        <v>1</v>
      </c>
      <c r="F21" s="18">
        <v>4</v>
      </c>
      <c r="G21" s="19">
        <v>0.29166666666666669</v>
      </c>
      <c r="H21" s="20">
        <v>9.8458999999999994E-3</v>
      </c>
      <c r="I21" s="20">
        <v>9.9989999999999992E-3</v>
      </c>
      <c r="J21" s="20">
        <v>9.7000000000000003E-3</v>
      </c>
      <c r="K21" s="20">
        <v>9.7929999999999996E-3</v>
      </c>
      <c r="L21" s="21" t="s">
        <v>52</v>
      </c>
      <c r="M21" s="14" t="s">
        <v>57</v>
      </c>
    </row>
    <row r="22" spans="1:13" ht="15.75" customHeight="1" x14ac:dyDescent="0.2">
      <c r="A22" s="7">
        <v>21</v>
      </c>
      <c r="B22" s="8">
        <v>3</v>
      </c>
      <c r="C22" s="9" t="s">
        <v>53</v>
      </c>
      <c r="D22" s="10">
        <v>2017</v>
      </c>
      <c r="E22" s="10">
        <v>1</v>
      </c>
      <c r="F22" s="10">
        <v>4</v>
      </c>
      <c r="G22" s="11">
        <v>0.45833333333333331</v>
      </c>
      <c r="H22" s="12">
        <v>9.7850000000000003E-3</v>
      </c>
      <c r="I22" s="12">
        <v>1.0096000000000001E-2</v>
      </c>
      <c r="J22" s="12">
        <v>9.7850000000000003E-3</v>
      </c>
      <c r="K22" s="12">
        <v>9.8268999999999995E-3</v>
      </c>
      <c r="L22" s="13" t="s">
        <v>54</v>
      </c>
      <c r="M22" s="14" t="s">
        <v>57</v>
      </c>
    </row>
    <row r="23" spans="1:13" ht="15.75" customHeight="1" x14ac:dyDescent="0.2">
      <c r="A23" s="15">
        <v>22</v>
      </c>
      <c r="B23" s="16">
        <v>3</v>
      </c>
      <c r="C23" s="17" t="s">
        <v>55</v>
      </c>
      <c r="D23" s="18">
        <v>2017</v>
      </c>
      <c r="E23" s="18">
        <v>1</v>
      </c>
      <c r="F23" s="18">
        <v>4</v>
      </c>
      <c r="G23" s="19">
        <v>0.625</v>
      </c>
      <c r="H23" s="20">
        <v>9.8264000000000008E-3</v>
      </c>
      <c r="I23" s="20">
        <v>9.9399999999999992E-3</v>
      </c>
      <c r="J23" s="20">
        <v>9.4800000000000006E-3</v>
      </c>
      <c r="K23" s="20">
        <v>9.8998000000000003E-3</v>
      </c>
      <c r="L23" s="21" t="s">
        <v>56</v>
      </c>
      <c r="M23" s="14" t="s">
        <v>57</v>
      </c>
    </row>
  </sheetData>
  <autoFilter ref="A1:M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" sqref="A2:M22"/>
    </sheetView>
  </sheetViews>
  <sheetFormatPr defaultColWidth="14.42578125" defaultRowHeight="12.75" x14ac:dyDescent="0.2"/>
  <cols>
    <col min="1" max="1" width="4.28515625" customWidth="1"/>
    <col min="2" max="2" width="3.140625" customWidth="1"/>
    <col min="3" max="3" width="18" customWidth="1"/>
    <col min="4" max="4" width="5.85546875" customWidth="1"/>
    <col min="5" max="5" width="3.140625" customWidth="1"/>
    <col min="6" max="6" width="4.5703125" customWidth="1"/>
    <col min="7" max="7" width="7.85546875" customWidth="1"/>
    <col min="8" max="9" width="9.7109375" customWidth="1"/>
    <col min="10" max="10" width="10" customWidth="1"/>
    <col min="11" max="11" width="10.140625" customWidth="1"/>
    <col min="12" max="12" width="7.5703125" customWidth="1"/>
    <col min="13" max="13" width="15.7109375" customWidth="1"/>
  </cols>
  <sheetData>
    <row r="1" spans="1:13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</row>
    <row r="2" spans="1:13" x14ac:dyDescent="0.2">
      <c r="A2" s="7">
        <f t="array" ref="A2">IFERROR(INDEX(Массив!A:A,SMALL(IF((Массив!$M$2:$M$999&lt;&gt;"Не трогаем")*Массив!$A$2:$A$999,ROW(Массив!A$2:A$999)),ROW(A1))),"")</f>
        <v>2</v>
      </c>
      <c r="B2" s="7">
        <f t="array" ref="B2">IFERROR(INDEX(Массив!B:B,SMALL(IF((Массив!$M$2:$M$999&lt;&gt;"Не трогаем")*Массив!$A$2:$A$999,ROW(Массив!B$2:B$999)),ROW(B1))),"")</f>
        <v>7</v>
      </c>
      <c r="C2" s="7" t="str">
        <f t="array" ref="C2">IFERROR(INDEX(Массив!C:C,SMALL(IF((Массив!$M$2:$M$999&lt;&gt;"Не трогаем")*Массив!$A$2:$A$999,ROW(Массив!C$2:C$999)),ROW(C1))),"")</f>
        <v>01.01.2017 7:00:00</v>
      </c>
      <c r="D2" s="7">
        <f t="array" ref="D2">IFERROR(INDEX(Массив!D:D,SMALL(IF((Массив!$M$2:$M$999&lt;&gt;"Не трогаем")*Массив!$A$2:$A$999,ROW(Массив!D$2:D$999)),ROW(D1))),"")</f>
        <v>2017</v>
      </c>
      <c r="E2" s="7">
        <f t="array" ref="E2">IFERROR(INDEX(Массив!E:E,SMALL(IF((Массив!$M$2:$M$999&lt;&gt;"Не трогаем")*Массив!$A$2:$A$999,ROW(Массив!E$2:E$999)),ROW(E1))),"")</f>
        <v>1</v>
      </c>
      <c r="F2" s="7">
        <f t="array" ref="F2">IFERROR(INDEX(Массив!F:F,SMALL(IF((Массив!$M$2:$M$999&lt;&gt;"Не трогаем")*Массив!$A$2:$A$999,ROW(Массив!F$2:F$999)),ROW(F1))),"")</f>
        <v>1</v>
      </c>
      <c r="G2" s="7">
        <f t="array" ref="G2">IFERROR(INDEX(Массив!G:G,SMALL(IF((Массив!$M$2:$M$999&lt;&gt;"Не трогаем")*Массив!$A$2:$A$999,ROW(Массив!G$2:G$999)),ROW(G1))),"")</f>
        <v>0.29166666666666669</v>
      </c>
      <c r="H2" s="7">
        <f t="array" ref="H2">IFERROR(INDEX(Массив!H:H,SMALL(IF((Массив!$M$2:$M$999&lt;&gt;"Не трогаем")*Массив!$A$2:$A$999,ROW(Массив!H$2:H$999)),ROW(H1))),"")</f>
        <v>8.8679999999999991E-3</v>
      </c>
      <c r="I2" s="7">
        <f t="array" ref="I2">IFERROR(INDEX(Массив!I:I,SMALL(IF((Массив!$M$2:$M$999&lt;&gt;"Не трогаем")*Массив!$A$2:$A$999,ROW(Массив!I$2:I$999)),ROW(I1))),"")</f>
        <v>8.9081000000000004E-3</v>
      </c>
      <c r="J2" s="7">
        <f t="array" ref="J2">IFERROR(INDEX(Массив!J:J,SMALL(IF((Массив!$M$2:$M$999&lt;&gt;"Не трогаем")*Массив!$A$2:$A$999,ROW(Массив!J$2:J$999)),ROW(J1))),"")</f>
        <v>8.6157999999999998E-3</v>
      </c>
      <c r="K2" s="7">
        <f t="array" ref="K2">IFERROR(INDEX(Массив!K:K,SMALL(IF((Массив!$M$2:$M$999&lt;&gt;"Не трогаем")*Массив!$A$2:$A$999,ROW(Массив!K$2:K$999)),ROW(K1))),"")</f>
        <v>8.6910000000000008E-3</v>
      </c>
      <c r="L2" s="7" t="str">
        <f t="array" ref="L2">IFERROR(INDEX(Массив!L:L,SMALL(IF((Массив!$M$2:$M$999&lt;&gt;"Не трогаем")*Массив!$A$2:$A$999,ROW(Массив!L$2:L$999)),ROW(L1))),"")</f>
        <v>volume: 4979,56793898</v>
      </c>
      <c r="M2" s="7" t="str">
        <f t="array" ref="M2">IFERROR(INDEX(Массив!M:M,SMALL(IF((Массив!$M$2:$M$999&lt;&gt;"Не трогаем")*Массив!$A$2:$A$999,ROW(Массив!M$2:M$999)),ROW(M1))),"")</f>
        <v>Открыаем</v>
      </c>
    </row>
    <row r="3" spans="1:13" x14ac:dyDescent="0.2">
      <c r="A3" s="7">
        <f t="array" ref="A3">IFERROR(INDEX(Массив!A:A,SMALL(IF((Массив!$M$2:$M$999&lt;&gt;"Не трогаем")*Массив!$A$2:$A$999,ROW(Массив!A$2:A$999)),ROW(A2))),"")</f>
        <v>5</v>
      </c>
      <c r="B3" s="7">
        <f t="array" ref="B3">IFERROR(INDEX(Массив!B:B,SMALL(IF((Массив!$M$2:$M$999&lt;&gt;"Не трогаем")*Массив!$A$2:$A$999,ROW(Массив!B$2:B$999)),ROW(B2))),"")</f>
        <v>7</v>
      </c>
      <c r="C3" s="7" t="str">
        <f t="array" ref="C3">IFERROR(INDEX(Массив!C:C,SMALL(IF((Массив!$M$2:$M$999&lt;&gt;"Не трогаем")*Массив!$A$2:$A$999,ROW(Массив!C$2:C$999)),ROW(C2))),"")</f>
        <v>01.01.2017 19:00:00</v>
      </c>
      <c r="D3" s="7">
        <f t="array" ref="D3">IFERROR(INDEX(Массив!D:D,SMALL(IF((Массив!$M$2:$M$999&lt;&gt;"Не трогаем")*Массив!$A$2:$A$999,ROW(Массив!D$2:D$999)),ROW(D2))),"")</f>
        <v>2017</v>
      </c>
      <c r="E3" s="7">
        <f t="array" ref="E3">IFERROR(INDEX(Массив!E:E,SMALL(IF((Массив!$M$2:$M$999&lt;&gt;"Не трогаем")*Массив!$A$2:$A$999,ROW(Массив!E$2:E$999)),ROW(E2))),"")</f>
        <v>1</v>
      </c>
      <c r="F3" s="7">
        <f t="array" ref="F3">IFERROR(INDEX(Массив!F:F,SMALL(IF((Массив!$M$2:$M$999&lt;&gt;"Не трогаем")*Массив!$A$2:$A$999,ROW(Массив!F$2:F$999)),ROW(F2))),"")</f>
        <v>1</v>
      </c>
      <c r="G3" s="7">
        <f t="array" ref="G3">IFERROR(INDEX(Массив!G:G,SMALL(IF((Массив!$M$2:$M$999&lt;&gt;"Не трогаем")*Массив!$A$2:$A$999,ROW(Массив!G$2:G$999)),ROW(G2))),"")</f>
        <v>0.79166666666666663</v>
      </c>
      <c r="H3" s="7">
        <f t="array" ref="H3">IFERROR(INDEX(Массив!H:H,SMALL(IF((Массив!$M$2:$M$999&lt;&gt;"Не трогаем")*Массив!$A$2:$A$999,ROW(Массив!H$2:H$999)),ROW(H2))),"")</f>
        <v>8.5999000000000006E-3</v>
      </c>
      <c r="I3" s="7">
        <f t="array" ref="I3">IFERROR(INDEX(Массив!I:I,SMALL(IF((Массив!$M$2:$M$999&lt;&gt;"Не трогаем")*Массив!$A$2:$A$999,ROW(Массив!I$2:I$999)),ROW(I2))),"")</f>
        <v>8.5999000000000006E-3</v>
      </c>
      <c r="J3" s="7">
        <f t="array" ref="J3">IFERROR(INDEX(Массив!J:J,SMALL(IF((Массив!$M$2:$M$999&lt;&gt;"Не трогаем")*Массив!$A$2:$A$999,ROW(Массив!J$2:J$999)),ROW(J2))),"")</f>
        <v>8.2649999999999998E-3</v>
      </c>
      <c r="K3" s="7">
        <f t="array" ref="K3">IFERROR(INDEX(Массив!K:K,SMALL(IF((Массив!$M$2:$M$999&lt;&gt;"Не трогаем")*Массив!$A$2:$A$999,ROW(Массив!K$2:K$999)),ROW(K2))),"")</f>
        <v>8.3365999999999996E-3</v>
      </c>
      <c r="L3" s="7" t="str">
        <f t="array" ref="L3">IFERROR(INDEX(Массив!L:L,SMALL(IF((Массив!$M$2:$M$999&lt;&gt;"Не трогаем")*Массив!$A$2:$A$999,ROW(Массив!L$2:L$999)),ROW(L2))),"")</f>
        <v>volume: 7607,52157878</v>
      </c>
      <c r="M3" s="7" t="str">
        <f t="array" ref="M3">IFERROR(INDEX(Массив!M:M,SMALL(IF((Массив!$M$2:$M$999&lt;&gt;"Не трогаем")*Массив!$A$2:$A$999,ROW(Массив!M$2:M$999)),ROW(M2))),"")</f>
        <v>Закрыаем</v>
      </c>
    </row>
    <row r="4" spans="1:13" x14ac:dyDescent="0.2">
      <c r="A4" s="7">
        <f t="array" ref="A4">IFERROR(INDEX(Массив!A:A,SMALL(IF((Массив!$M$2:$M$999&lt;&gt;"Не трогаем")*Массив!$A$2:$A$999,ROW(Массив!A$2:A$999)),ROW(A3))),"")</f>
        <v>7</v>
      </c>
      <c r="B4" s="7">
        <f t="array" ref="B4">IFERROR(INDEX(Массив!B:B,SMALL(IF((Массив!$M$2:$M$999&lt;&gt;"Не трогаем")*Массив!$A$2:$A$999,ROW(Массив!B$2:B$999)),ROW(B3))),"")</f>
        <v>1</v>
      </c>
      <c r="C4" s="7" t="str">
        <f t="array" ref="C4">IFERROR(INDEX(Массив!C:C,SMALL(IF((Массив!$M$2:$M$999&lt;&gt;"Не трогаем")*Массив!$A$2:$A$999,ROW(Массив!C$2:C$999)),ROW(C3))),"")</f>
        <v>02.01.2017 3:00:00</v>
      </c>
      <c r="D4" s="7">
        <f t="array" ref="D4">IFERROR(INDEX(Массив!D:D,SMALL(IF((Массив!$M$2:$M$999&lt;&gt;"Не трогаем")*Массив!$A$2:$A$999,ROW(Массив!D$2:D$999)),ROW(D3))),"")</f>
        <v>2017</v>
      </c>
      <c r="E4" s="7">
        <f t="array" ref="E4">IFERROR(INDEX(Массив!E:E,SMALL(IF((Массив!$M$2:$M$999&lt;&gt;"Не трогаем")*Массив!$A$2:$A$999,ROW(Массив!E$2:E$999)),ROW(E3))),"")</f>
        <v>1</v>
      </c>
      <c r="F4" s="7">
        <f t="array" ref="F4">IFERROR(INDEX(Массив!F:F,SMALL(IF((Массив!$M$2:$M$999&lt;&gt;"Не трогаем")*Массив!$A$2:$A$999,ROW(Массив!F$2:F$999)),ROW(F3))),"")</f>
        <v>2</v>
      </c>
      <c r="G4" s="7">
        <f t="array" ref="G4">IFERROR(INDEX(Массив!G:G,SMALL(IF((Массив!$M$2:$M$999&lt;&gt;"Не трогаем")*Массив!$A$2:$A$999,ROW(Массив!G$2:G$999)),ROW(G3))),"")</f>
        <v>0.125</v>
      </c>
      <c r="H4" s="7">
        <f t="array" ref="H4">IFERROR(INDEX(Массив!H:H,SMALL(IF((Массив!$M$2:$M$999&lt;&gt;"Не трогаем")*Массив!$A$2:$A$999,ROW(Массив!H$2:H$999)),ROW(H3))),"")</f>
        <v>8.2118999999999994E-3</v>
      </c>
      <c r="I4" s="7">
        <f t="array" ref="I4">IFERROR(INDEX(Массив!I:I,SMALL(IF((Массив!$M$2:$M$999&lt;&gt;"Не трогаем")*Массив!$A$2:$A$999,ROW(Массив!I$2:I$999)),ROW(I3))),"")</f>
        <v>8.2118999999999994E-3</v>
      </c>
      <c r="J4" s="7">
        <f t="array" ref="J4">IFERROR(INDEX(Массив!J:J,SMALL(IF((Массив!$M$2:$M$999&lt;&gt;"Не трогаем")*Массив!$A$2:$A$999,ROW(Массив!J$2:J$999)),ROW(J3))),"")</f>
        <v>7.9739000000000008E-3</v>
      </c>
      <c r="K4" s="7">
        <f t="array" ref="K4">IFERROR(INDEX(Массив!K:K,SMALL(IF((Массив!$M$2:$M$999&lt;&gt;"Не трогаем")*Массив!$A$2:$A$999,ROW(Массив!K$2:K$999)),ROW(K3))),"")</f>
        <v>8.0611999999999993E-3</v>
      </c>
      <c r="L4" s="7" t="str">
        <f t="array" ref="L4">IFERROR(INDEX(Массив!L:L,SMALL(IF((Массив!$M$2:$M$999&lt;&gt;"Не трогаем")*Массив!$A$2:$A$999,ROW(Массив!L$2:L$999)),ROW(L3))),"")</f>
        <v>volume: 5433,7110727</v>
      </c>
      <c r="M4" s="7" t="str">
        <f t="array" ref="M4">IFERROR(INDEX(Массив!M:M,SMALL(IF((Массив!$M$2:$M$999&lt;&gt;"Не трогаем")*Массив!$A$2:$A$999,ROW(Массив!M$2:M$999)),ROW(M3))),"")</f>
        <v>Открыаем</v>
      </c>
    </row>
    <row r="5" spans="1:13" x14ac:dyDescent="0.2">
      <c r="A5" s="7">
        <f t="array" ref="A5">IFERROR(INDEX(Массив!A:A,SMALL(IF((Массив!$M$2:$M$999&lt;&gt;"Не трогаем")*Массив!$A$2:$A$999,ROW(Массив!A$2:A$999)),ROW(A4))),"")</f>
        <v>10</v>
      </c>
      <c r="B5" s="7">
        <f t="array" ref="B5">IFERROR(INDEX(Массив!B:B,SMALL(IF((Массив!$M$2:$M$999&lt;&gt;"Не трогаем")*Массив!$A$2:$A$999,ROW(Массив!B$2:B$999)),ROW(B4))),"")</f>
        <v>1</v>
      </c>
      <c r="C5" s="7" t="str">
        <f t="array" ref="C5">IFERROR(INDEX(Массив!C:C,SMALL(IF((Массив!$M$2:$M$999&lt;&gt;"Не трогаем")*Массив!$A$2:$A$999,ROW(Массив!C$2:C$999)),ROW(C4))),"")</f>
        <v>02.01.2017 15:00:00</v>
      </c>
      <c r="D5" s="7">
        <f t="array" ref="D5">IFERROR(INDEX(Массив!D:D,SMALL(IF((Массив!$M$2:$M$999&lt;&gt;"Не трогаем")*Массив!$A$2:$A$999,ROW(Массив!D$2:D$999)),ROW(D4))),"")</f>
        <v>2017</v>
      </c>
      <c r="E5" s="7">
        <f t="array" ref="E5">IFERROR(INDEX(Массив!E:E,SMALL(IF((Массив!$M$2:$M$999&lt;&gt;"Не трогаем")*Массив!$A$2:$A$999,ROW(Массив!E$2:E$999)),ROW(E4))),"")</f>
        <v>1</v>
      </c>
      <c r="F5" s="7">
        <f t="array" ref="F5">IFERROR(INDEX(Массив!F:F,SMALL(IF((Массив!$M$2:$M$999&lt;&gt;"Не трогаем")*Массив!$A$2:$A$999,ROW(Массив!F$2:F$999)),ROW(F4))),"")</f>
        <v>2</v>
      </c>
      <c r="G5" s="7">
        <f t="array" ref="G5">IFERROR(INDEX(Массив!G:G,SMALL(IF((Массив!$M$2:$M$999&lt;&gt;"Не трогаем")*Массив!$A$2:$A$999,ROW(Массив!G$2:G$999)),ROW(G4))),"")</f>
        <v>0.625</v>
      </c>
      <c r="H5" s="7">
        <f t="array" ref="H5">IFERROR(INDEX(Массив!H:H,SMALL(IF((Массив!$M$2:$M$999&lt;&gt;"Не трогаем")*Массив!$A$2:$A$999,ROW(Массив!H$2:H$999)),ROW(H4))),"")</f>
        <v>7.8826999999999994E-3</v>
      </c>
      <c r="I5" s="7">
        <f t="array" ref="I5">IFERROR(INDEX(Массив!I:I,SMALL(IF((Массив!$M$2:$M$999&lt;&gt;"Не трогаем")*Массив!$A$2:$A$999,ROW(Массив!I$2:I$999)),ROW(I4))),"")</f>
        <v>8.1092999999999998E-3</v>
      </c>
      <c r="J5" s="7">
        <f t="array" ref="J5">IFERROR(INDEX(Массив!J:J,SMALL(IF((Массив!$M$2:$M$999&lt;&gt;"Не трогаем")*Массив!$A$2:$A$999,ROW(Массив!J$2:J$999)),ROW(J4))),"")</f>
        <v>7.8501000000000005E-3</v>
      </c>
      <c r="K5" s="7">
        <f t="array" ref="K5">IFERROR(INDEX(Массив!K:K,SMALL(IF((Массив!$M$2:$M$999&lt;&gt;"Не трогаем")*Массив!$A$2:$A$999,ROW(Массив!K$2:K$999)),ROW(K4))),"")</f>
        <v>8.0800000000000004E-3</v>
      </c>
      <c r="L5" s="7" t="str">
        <f t="array" ref="L5">IFERROR(INDEX(Массив!L:L,SMALL(IF((Массив!$M$2:$M$999&lt;&gt;"Не трогаем")*Массив!$A$2:$A$999,ROW(Массив!L$2:L$999)),ROW(L4))),"")</f>
        <v>volume: 21464,40632949</v>
      </c>
      <c r="M5" s="7" t="str">
        <f t="array" ref="M5">IFERROR(INDEX(Массив!M:M,SMALL(IF((Массив!$M$2:$M$999&lt;&gt;"Не трогаем")*Массив!$A$2:$A$999,ROW(Массив!M$2:M$999)),ROW(M4))),"")</f>
        <v>Закрываем по СЛ</v>
      </c>
    </row>
    <row r="6" spans="1:13" x14ac:dyDescent="0.2">
      <c r="A6" s="7">
        <f t="array" ref="A6">IFERROR(INDEX(Массив!A:A,SMALL(IF((Массив!$M$2:$M$999&lt;&gt;"Не трогаем")*Массив!$A$2:$A$999,ROW(Массив!A$2:A$999)),ROW(A5))),"")</f>
        <v>18</v>
      </c>
      <c r="B6" s="7">
        <f t="array" ref="B6">IFERROR(INDEX(Массив!B:B,SMALL(IF((Массив!$M$2:$M$999&lt;&gt;"Не трогаем")*Массив!$A$2:$A$999,ROW(Массив!B$2:B$999)),ROW(B5))),"")</f>
        <v>2</v>
      </c>
      <c r="C6" s="7" t="str">
        <f t="array" ref="C6">IFERROR(INDEX(Массив!C:C,SMALL(IF((Массив!$M$2:$M$999&lt;&gt;"Не трогаем")*Массив!$A$2:$A$999,ROW(Массив!C$2:C$999)),ROW(C5))),"")</f>
        <v>03.01.2017 23:00:00</v>
      </c>
      <c r="D6" s="7">
        <f t="array" ref="D6">IFERROR(INDEX(Массив!D:D,SMALL(IF((Массив!$M$2:$M$999&lt;&gt;"Не трогаем")*Массив!$A$2:$A$999,ROW(Массив!D$2:D$999)),ROW(D5))),"")</f>
        <v>2017</v>
      </c>
      <c r="E6" s="7">
        <f t="array" ref="E6">IFERROR(INDEX(Массив!E:E,SMALL(IF((Массив!$M$2:$M$999&lt;&gt;"Не трогаем")*Массив!$A$2:$A$999,ROW(Массив!E$2:E$999)),ROW(E5))),"")</f>
        <v>1</v>
      </c>
      <c r="F6" s="7">
        <f t="array" ref="F6">IFERROR(INDEX(Массив!F:F,SMALL(IF((Массив!$M$2:$M$999&lt;&gt;"Не трогаем")*Массив!$A$2:$A$999,ROW(Массив!F$2:F$999)),ROW(F5))),"")</f>
        <v>3</v>
      </c>
      <c r="G6" s="7">
        <f t="array" ref="G6">IFERROR(INDEX(Массив!G:G,SMALL(IF((Массив!$M$2:$M$999&lt;&gt;"Не трогаем")*Массив!$A$2:$A$999,ROW(Массив!G$2:G$999)),ROW(G5))),"")</f>
        <v>0.95833333333333337</v>
      </c>
      <c r="H6" s="7">
        <f t="array" ref="H6">IFERROR(INDEX(Массив!H:H,SMALL(IF((Массив!$M$2:$M$999&lt;&gt;"Не трогаем")*Массив!$A$2:$A$999,ROW(Массив!H$2:H$999)),ROW(H5))),"")</f>
        <v>9.6374000000000008E-3</v>
      </c>
      <c r="I6" s="7">
        <f t="array" ref="I6">IFERROR(INDEX(Массив!I:I,SMALL(IF((Массив!$M$2:$M$999&lt;&gt;"Не трогаем")*Массив!$A$2:$A$999,ROW(Массив!I$2:I$999)),ROW(I5))),"")</f>
        <v>9.6374000000000008E-3</v>
      </c>
      <c r="J6" s="7">
        <f t="array" ref="J6">IFERROR(INDEX(Массив!J:J,SMALL(IF((Массив!$M$2:$M$999&lt;&gt;"Не трогаем")*Массив!$A$2:$A$999,ROW(Массив!J$2:J$999)),ROW(J5))),"")</f>
        <v>9.2685000000000007E-3</v>
      </c>
      <c r="K6" s="7">
        <f t="array" ref="K6">IFERROR(INDEX(Массив!K:K,SMALL(IF((Массив!$M$2:$M$999&lt;&gt;"Не трогаем")*Массив!$A$2:$A$999,ROW(Массив!K$2:K$999)),ROW(K5))),"")</f>
        <v>9.2999999999999992E-3</v>
      </c>
      <c r="L6" s="7" t="str">
        <f t="array" ref="L6">IFERROR(INDEX(Массив!L:L,SMALL(IF((Массив!$M$2:$M$999&lt;&gt;"Не трогаем")*Массив!$A$2:$A$999,ROW(Массив!L$2:L$999)),ROW(L5))),"")</f>
        <v>volume: 24669,07783141</v>
      </c>
      <c r="M6" s="7" t="str">
        <f t="array" ref="M6">IFERROR(INDEX(Массив!M:M,SMALL(IF((Массив!$M$2:$M$999&lt;&gt;"Не трогаем")*Массив!$A$2:$A$999,ROW(Массив!M$2:M$999)),ROW(M5))),"")</f>
        <v>Открыаем</v>
      </c>
    </row>
    <row r="7" spans="1:13" x14ac:dyDescent="0.2">
      <c r="A7" s="7" t="str">
        <f t="array" ref="A7">IFERROR(INDEX(Массив!A:A,SMALL(IF((Массив!$M$2:$M$999&lt;&gt;"Не трогаем")*Массив!$A$2:$A$999,ROW(Массив!A$2:A$999)),ROW(A6))),"")</f>
        <v/>
      </c>
      <c r="B7" s="7" t="str">
        <f t="array" ref="B7">IFERROR(INDEX(Массив!B:B,SMALL(IF((Массив!$M$2:$M$999&lt;&gt;"Не трогаем")*Массив!$A$2:$A$999,ROW(Массив!B$2:B$999)),ROW(B6))),"")</f>
        <v/>
      </c>
      <c r="C7" s="7" t="str">
        <f t="array" ref="C7">IFERROR(INDEX(Массив!C:C,SMALL(IF((Массив!$M$2:$M$999&lt;&gt;"Не трогаем")*Массив!$A$2:$A$999,ROW(Массив!C$2:C$999)),ROW(C6))),"")</f>
        <v/>
      </c>
      <c r="D7" s="7" t="str">
        <f t="array" ref="D7">IFERROR(INDEX(Массив!D:D,SMALL(IF((Массив!$M$2:$M$999&lt;&gt;"Не трогаем")*Массив!$A$2:$A$999,ROW(Массив!D$2:D$999)),ROW(D6))),"")</f>
        <v/>
      </c>
      <c r="E7" s="7" t="str">
        <f t="array" ref="E7">IFERROR(INDEX(Массив!E:E,SMALL(IF((Массив!$M$2:$M$999&lt;&gt;"Не трогаем")*Массив!$A$2:$A$999,ROW(Массив!E$2:E$999)),ROW(E6))),"")</f>
        <v/>
      </c>
      <c r="F7" s="7" t="str">
        <f t="array" ref="F7">IFERROR(INDEX(Массив!F:F,SMALL(IF((Массив!$M$2:$M$999&lt;&gt;"Не трогаем")*Массив!$A$2:$A$999,ROW(Массив!F$2:F$999)),ROW(F6))),"")</f>
        <v/>
      </c>
      <c r="G7" s="7" t="str">
        <f t="array" ref="G7">IFERROR(INDEX(Массив!G:G,SMALL(IF((Массив!$M$2:$M$999&lt;&gt;"Не трогаем")*Массив!$A$2:$A$999,ROW(Массив!G$2:G$999)),ROW(G6))),"")</f>
        <v/>
      </c>
      <c r="H7" s="7" t="str">
        <f t="array" ref="H7">IFERROR(INDEX(Массив!H:H,SMALL(IF((Массив!$M$2:$M$999&lt;&gt;"Не трогаем")*Массив!$A$2:$A$999,ROW(Массив!H$2:H$999)),ROW(H6))),"")</f>
        <v/>
      </c>
      <c r="I7" s="7" t="str">
        <f t="array" ref="I7">IFERROR(INDEX(Массив!I:I,SMALL(IF((Массив!$M$2:$M$999&lt;&gt;"Не трогаем")*Массив!$A$2:$A$999,ROW(Массив!I$2:I$999)),ROW(I6))),"")</f>
        <v/>
      </c>
      <c r="J7" s="7" t="str">
        <f t="array" ref="J7">IFERROR(INDEX(Массив!J:J,SMALL(IF((Массив!$M$2:$M$999&lt;&gt;"Не трогаем")*Массив!$A$2:$A$999,ROW(Массив!J$2:J$999)),ROW(J6))),"")</f>
        <v/>
      </c>
      <c r="K7" s="7" t="str">
        <f t="array" ref="K7">IFERROR(INDEX(Массив!K:K,SMALL(IF((Массив!$M$2:$M$999&lt;&gt;"Не трогаем")*Массив!$A$2:$A$999,ROW(Массив!K$2:K$999)),ROW(K6))),"")</f>
        <v/>
      </c>
      <c r="L7" s="7" t="str">
        <f t="array" ref="L7">IFERROR(INDEX(Массив!L:L,SMALL(IF((Массив!$M$2:$M$999&lt;&gt;"Не трогаем")*Массив!$A$2:$A$999,ROW(Массив!L$2:L$999)),ROW(L6))),"")</f>
        <v/>
      </c>
      <c r="M7" s="7" t="str">
        <f t="array" ref="M7">IFERROR(INDEX(Массив!M:M,SMALL(IF((Массив!$M$2:$M$999&lt;&gt;"Не трогаем")*Массив!$A$2:$A$999,ROW(Массив!M$2:M$999)),ROW(M6))),"")</f>
        <v/>
      </c>
    </row>
    <row r="8" spans="1:13" x14ac:dyDescent="0.2">
      <c r="A8" s="7" t="str">
        <f t="array" ref="A8">IFERROR(INDEX(Массив!A:A,SMALL(IF((Массив!$M$2:$M$999&lt;&gt;"Не трогаем")*Массив!$A$2:$A$999,ROW(Массив!A$2:A$999)),ROW(A7))),"")</f>
        <v/>
      </c>
      <c r="B8" s="7" t="str">
        <f t="array" ref="B8">IFERROR(INDEX(Массив!B:B,SMALL(IF((Массив!$M$2:$M$999&lt;&gt;"Не трогаем")*Массив!$A$2:$A$999,ROW(Массив!B$2:B$999)),ROW(B7))),"")</f>
        <v/>
      </c>
      <c r="C8" s="7" t="str">
        <f t="array" ref="C8">IFERROR(INDEX(Массив!C:C,SMALL(IF((Массив!$M$2:$M$999&lt;&gt;"Не трогаем")*Массив!$A$2:$A$999,ROW(Массив!C$2:C$999)),ROW(C7))),"")</f>
        <v/>
      </c>
      <c r="D8" s="7" t="str">
        <f t="array" ref="D8">IFERROR(INDEX(Массив!D:D,SMALL(IF((Массив!$M$2:$M$999&lt;&gt;"Не трогаем")*Массив!$A$2:$A$999,ROW(Массив!D$2:D$999)),ROW(D7))),"")</f>
        <v/>
      </c>
      <c r="E8" s="7" t="str">
        <f t="array" ref="E8">IFERROR(INDEX(Массив!E:E,SMALL(IF((Массив!$M$2:$M$999&lt;&gt;"Не трогаем")*Массив!$A$2:$A$999,ROW(Массив!E$2:E$999)),ROW(E7))),"")</f>
        <v/>
      </c>
      <c r="F8" s="7" t="str">
        <f t="array" ref="F8">IFERROR(INDEX(Массив!F:F,SMALL(IF((Массив!$M$2:$M$999&lt;&gt;"Не трогаем")*Массив!$A$2:$A$999,ROW(Массив!F$2:F$999)),ROW(F7))),"")</f>
        <v/>
      </c>
      <c r="G8" s="7" t="str">
        <f t="array" ref="G8">IFERROR(INDEX(Массив!G:G,SMALL(IF((Массив!$M$2:$M$999&lt;&gt;"Не трогаем")*Массив!$A$2:$A$999,ROW(Массив!G$2:G$999)),ROW(G7))),"")</f>
        <v/>
      </c>
      <c r="H8" s="7" t="str">
        <f t="array" ref="H8">IFERROR(INDEX(Массив!H:H,SMALL(IF((Массив!$M$2:$M$999&lt;&gt;"Не трогаем")*Массив!$A$2:$A$999,ROW(Массив!H$2:H$999)),ROW(H7))),"")</f>
        <v/>
      </c>
      <c r="I8" s="7" t="str">
        <f t="array" ref="I8">IFERROR(INDEX(Массив!I:I,SMALL(IF((Массив!$M$2:$M$999&lt;&gt;"Не трогаем")*Массив!$A$2:$A$999,ROW(Массив!I$2:I$999)),ROW(I7))),"")</f>
        <v/>
      </c>
      <c r="J8" s="7" t="str">
        <f t="array" ref="J8">IFERROR(INDEX(Массив!J:J,SMALL(IF((Массив!$M$2:$M$999&lt;&gt;"Не трогаем")*Массив!$A$2:$A$999,ROW(Массив!J$2:J$999)),ROW(J7))),"")</f>
        <v/>
      </c>
      <c r="K8" s="7" t="str">
        <f t="array" ref="K8">IFERROR(INDEX(Массив!K:K,SMALL(IF((Массив!$M$2:$M$999&lt;&gt;"Не трогаем")*Массив!$A$2:$A$999,ROW(Массив!K$2:K$999)),ROW(K7))),"")</f>
        <v/>
      </c>
      <c r="L8" s="7" t="str">
        <f t="array" ref="L8">IFERROR(INDEX(Массив!L:L,SMALL(IF((Массив!$M$2:$M$999&lt;&gt;"Не трогаем")*Массив!$A$2:$A$999,ROW(Массив!L$2:L$999)),ROW(L7))),"")</f>
        <v/>
      </c>
      <c r="M8" s="7" t="str">
        <f t="array" ref="M8">IFERROR(INDEX(Массив!M:M,SMALL(IF((Массив!$M$2:$M$999&lt;&gt;"Не трогаем")*Массив!$A$2:$A$999,ROW(Массив!M$2:M$999)),ROW(M7))),"")</f>
        <v/>
      </c>
    </row>
    <row r="9" spans="1:13" x14ac:dyDescent="0.2">
      <c r="A9" s="7" t="str">
        <f t="array" ref="A9">IFERROR(INDEX(Массив!A:A,SMALL(IF((Массив!$M$2:$M$999&lt;&gt;"Не трогаем")*Массив!$A$2:$A$999,ROW(Массив!A$2:A$999)),ROW(A8))),"")</f>
        <v/>
      </c>
      <c r="B9" s="7" t="str">
        <f t="array" ref="B9">IFERROR(INDEX(Массив!B:B,SMALL(IF((Массив!$M$2:$M$999&lt;&gt;"Не трогаем")*Массив!$A$2:$A$999,ROW(Массив!B$2:B$999)),ROW(B8))),"")</f>
        <v/>
      </c>
      <c r="C9" s="7" t="str">
        <f t="array" ref="C9">IFERROR(INDEX(Массив!C:C,SMALL(IF((Массив!$M$2:$M$999&lt;&gt;"Не трогаем")*Массив!$A$2:$A$999,ROW(Массив!C$2:C$999)),ROW(C8))),"")</f>
        <v/>
      </c>
      <c r="D9" s="7" t="str">
        <f t="array" ref="D9">IFERROR(INDEX(Массив!D:D,SMALL(IF((Массив!$M$2:$M$999&lt;&gt;"Не трогаем")*Массив!$A$2:$A$999,ROW(Массив!D$2:D$999)),ROW(D8))),"")</f>
        <v/>
      </c>
      <c r="E9" s="7" t="str">
        <f t="array" ref="E9">IFERROR(INDEX(Массив!E:E,SMALL(IF((Массив!$M$2:$M$999&lt;&gt;"Не трогаем")*Массив!$A$2:$A$999,ROW(Массив!E$2:E$999)),ROW(E8))),"")</f>
        <v/>
      </c>
      <c r="F9" s="7" t="str">
        <f t="array" ref="F9">IFERROR(INDEX(Массив!F:F,SMALL(IF((Массив!$M$2:$M$999&lt;&gt;"Не трогаем")*Массив!$A$2:$A$999,ROW(Массив!F$2:F$999)),ROW(F8))),"")</f>
        <v/>
      </c>
      <c r="G9" s="7" t="str">
        <f t="array" ref="G9">IFERROR(INDEX(Массив!G:G,SMALL(IF((Массив!$M$2:$M$999&lt;&gt;"Не трогаем")*Массив!$A$2:$A$999,ROW(Массив!G$2:G$999)),ROW(G8))),"")</f>
        <v/>
      </c>
      <c r="H9" s="7" t="str">
        <f t="array" ref="H9">IFERROR(INDEX(Массив!H:H,SMALL(IF((Массив!$M$2:$M$999&lt;&gt;"Не трогаем")*Массив!$A$2:$A$999,ROW(Массив!H$2:H$999)),ROW(H8))),"")</f>
        <v/>
      </c>
      <c r="I9" s="7" t="str">
        <f t="array" ref="I9">IFERROR(INDEX(Массив!I:I,SMALL(IF((Массив!$M$2:$M$999&lt;&gt;"Не трогаем")*Массив!$A$2:$A$999,ROW(Массив!I$2:I$999)),ROW(I8))),"")</f>
        <v/>
      </c>
      <c r="J9" s="7" t="str">
        <f t="array" ref="J9">IFERROR(INDEX(Массив!J:J,SMALL(IF((Массив!$M$2:$M$999&lt;&gt;"Не трогаем")*Массив!$A$2:$A$999,ROW(Массив!J$2:J$999)),ROW(J8))),"")</f>
        <v/>
      </c>
      <c r="K9" s="7" t="str">
        <f t="array" ref="K9">IFERROR(INDEX(Массив!K:K,SMALL(IF((Массив!$M$2:$M$999&lt;&gt;"Не трогаем")*Массив!$A$2:$A$999,ROW(Массив!K$2:K$999)),ROW(K8))),"")</f>
        <v/>
      </c>
      <c r="L9" s="7" t="str">
        <f t="array" ref="L9">IFERROR(INDEX(Массив!L:L,SMALL(IF((Массив!$M$2:$M$999&lt;&gt;"Не трогаем")*Массив!$A$2:$A$999,ROW(Массив!L$2:L$999)),ROW(L8))),"")</f>
        <v/>
      </c>
      <c r="M9" s="7" t="str">
        <f t="array" ref="M9">IFERROR(INDEX(Массив!M:M,SMALL(IF((Массив!$M$2:$M$999&lt;&gt;"Не трогаем")*Массив!$A$2:$A$999,ROW(Массив!M$2:M$999)),ROW(M8))),"")</f>
        <v/>
      </c>
    </row>
    <row r="10" spans="1:13" x14ac:dyDescent="0.2">
      <c r="A10" s="7" t="str">
        <f t="array" ref="A10">IFERROR(INDEX(Массив!A:A,SMALL(IF((Массив!$M$2:$M$999&lt;&gt;"Не трогаем")*Массив!$A$2:$A$999,ROW(Массив!A$2:A$999)),ROW(A9))),"")</f>
        <v/>
      </c>
      <c r="B10" s="7" t="str">
        <f t="array" ref="B10">IFERROR(INDEX(Массив!B:B,SMALL(IF((Массив!$M$2:$M$999&lt;&gt;"Не трогаем")*Массив!$A$2:$A$999,ROW(Массив!B$2:B$999)),ROW(B9))),"")</f>
        <v/>
      </c>
      <c r="C10" s="7" t="str">
        <f t="array" ref="C10">IFERROR(INDEX(Массив!C:C,SMALL(IF((Массив!$M$2:$M$999&lt;&gt;"Не трогаем")*Массив!$A$2:$A$999,ROW(Массив!C$2:C$999)),ROW(C9))),"")</f>
        <v/>
      </c>
      <c r="D10" s="7" t="str">
        <f t="array" ref="D10">IFERROR(INDEX(Массив!D:D,SMALL(IF((Массив!$M$2:$M$999&lt;&gt;"Не трогаем")*Массив!$A$2:$A$999,ROW(Массив!D$2:D$999)),ROW(D9))),"")</f>
        <v/>
      </c>
      <c r="E10" s="7" t="str">
        <f t="array" ref="E10">IFERROR(INDEX(Массив!E:E,SMALL(IF((Массив!$M$2:$M$999&lt;&gt;"Не трогаем")*Массив!$A$2:$A$999,ROW(Массив!E$2:E$999)),ROW(E9))),"")</f>
        <v/>
      </c>
      <c r="F10" s="7" t="str">
        <f t="array" ref="F10">IFERROR(INDEX(Массив!F:F,SMALL(IF((Массив!$M$2:$M$999&lt;&gt;"Не трогаем")*Массив!$A$2:$A$999,ROW(Массив!F$2:F$999)),ROW(F9))),"")</f>
        <v/>
      </c>
      <c r="G10" s="7" t="str">
        <f t="array" ref="G10">IFERROR(INDEX(Массив!G:G,SMALL(IF((Массив!$M$2:$M$999&lt;&gt;"Не трогаем")*Массив!$A$2:$A$999,ROW(Массив!G$2:G$999)),ROW(G9))),"")</f>
        <v/>
      </c>
      <c r="H10" s="7" t="str">
        <f t="array" ref="H10">IFERROR(INDEX(Массив!H:H,SMALL(IF((Массив!$M$2:$M$999&lt;&gt;"Не трогаем")*Массив!$A$2:$A$999,ROW(Массив!H$2:H$999)),ROW(H9))),"")</f>
        <v/>
      </c>
      <c r="I10" s="7" t="str">
        <f t="array" ref="I10">IFERROR(INDEX(Массив!I:I,SMALL(IF((Массив!$M$2:$M$999&lt;&gt;"Не трогаем")*Массив!$A$2:$A$999,ROW(Массив!I$2:I$999)),ROW(I9))),"")</f>
        <v/>
      </c>
      <c r="J10" s="7" t="str">
        <f t="array" ref="J10">IFERROR(INDEX(Массив!J:J,SMALL(IF((Массив!$M$2:$M$999&lt;&gt;"Не трогаем")*Массив!$A$2:$A$999,ROW(Массив!J$2:J$999)),ROW(J9))),"")</f>
        <v/>
      </c>
      <c r="K10" s="7" t="str">
        <f t="array" ref="K10">IFERROR(INDEX(Массив!K:K,SMALL(IF((Массив!$M$2:$M$999&lt;&gt;"Не трогаем")*Массив!$A$2:$A$999,ROW(Массив!K$2:K$999)),ROW(K9))),"")</f>
        <v/>
      </c>
      <c r="L10" s="7" t="str">
        <f t="array" ref="L10">IFERROR(INDEX(Массив!L:L,SMALL(IF((Массив!$M$2:$M$999&lt;&gt;"Не трогаем")*Массив!$A$2:$A$999,ROW(Массив!L$2:L$999)),ROW(L9))),"")</f>
        <v/>
      </c>
      <c r="M10" s="7" t="str">
        <f t="array" ref="M10">IFERROR(INDEX(Массив!M:M,SMALL(IF((Массив!$M$2:$M$999&lt;&gt;"Не трогаем")*Массив!$A$2:$A$999,ROW(Массив!M$2:M$999)),ROW(M9))),"")</f>
        <v/>
      </c>
    </row>
    <row r="11" spans="1:13" x14ac:dyDescent="0.2">
      <c r="A11" s="7" t="str">
        <f t="array" ref="A11">IFERROR(INDEX(Массив!A:A,SMALL(IF((Массив!$M$2:$M$999&lt;&gt;"Не трогаем")*Массив!$A$2:$A$999,ROW(Массив!A$2:A$999)),ROW(A10))),"")</f>
        <v/>
      </c>
      <c r="B11" s="7" t="str">
        <f t="array" ref="B11">IFERROR(INDEX(Массив!B:B,SMALL(IF((Массив!$M$2:$M$999&lt;&gt;"Не трогаем")*Массив!$A$2:$A$999,ROW(Массив!B$2:B$999)),ROW(B10))),"")</f>
        <v/>
      </c>
      <c r="C11" s="7" t="str">
        <f t="array" ref="C11">IFERROR(INDEX(Массив!C:C,SMALL(IF((Массив!$M$2:$M$999&lt;&gt;"Не трогаем")*Массив!$A$2:$A$999,ROW(Массив!C$2:C$999)),ROW(C10))),"")</f>
        <v/>
      </c>
      <c r="D11" s="7" t="str">
        <f t="array" ref="D11">IFERROR(INDEX(Массив!D:D,SMALL(IF((Массив!$M$2:$M$999&lt;&gt;"Не трогаем")*Массив!$A$2:$A$999,ROW(Массив!D$2:D$999)),ROW(D10))),"")</f>
        <v/>
      </c>
      <c r="E11" s="7" t="str">
        <f t="array" ref="E11">IFERROR(INDEX(Массив!E:E,SMALL(IF((Массив!$M$2:$M$999&lt;&gt;"Не трогаем")*Массив!$A$2:$A$999,ROW(Массив!E$2:E$999)),ROW(E10))),"")</f>
        <v/>
      </c>
      <c r="F11" s="7" t="str">
        <f t="array" ref="F11">IFERROR(INDEX(Массив!F:F,SMALL(IF((Массив!$M$2:$M$999&lt;&gt;"Не трогаем")*Массив!$A$2:$A$999,ROW(Массив!F$2:F$999)),ROW(F10))),"")</f>
        <v/>
      </c>
      <c r="G11" s="7" t="str">
        <f t="array" ref="G11">IFERROR(INDEX(Массив!G:G,SMALL(IF((Массив!$M$2:$M$999&lt;&gt;"Не трогаем")*Массив!$A$2:$A$999,ROW(Массив!G$2:G$999)),ROW(G10))),"")</f>
        <v/>
      </c>
      <c r="H11" s="7" t="str">
        <f t="array" ref="H11">IFERROR(INDEX(Массив!H:H,SMALL(IF((Массив!$M$2:$M$999&lt;&gt;"Не трогаем")*Массив!$A$2:$A$999,ROW(Массив!H$2:H$999)),ROW(H10))),"")</f>
        <v/>
      </c>
      <c r="I11" s="7" t="str">
        <f t="array" ref="I11">IFERROR(INDEX(Массив!I:I,SMALL(IF((Массив!$M$2:$M$999&lt;&gt;"Не трогаем")*Массив!$A$2:$A$999,ROW(Массив!I$2:I$999)),ROW(I10))),"")</f>
        <v/>
      </c>
      <c r="J11" s="7" t="str">
        <f t="array" ref="J11">IFERROR(INDEX(Массив!J:J,SMALL(IF((Массив!$M$2:$M$999&lt;&gt;"Не трогаем")*Массив!$A$2:$A$999,ROW(Массив!J$2:J$999)),ROW(J10))),"")</f>
        <v/>
      </c>
      <c r="K11" s="7" t="str">
        <f t="array" ref="K11">IFERROR(INDEX(Массив!K:K,SMALL(IF((Массив!$M$2:$M$999&lt;&gt;"Не трогаем")*Массив!$A$2:$A$999,ROW(Массив!K$2:K$999)),ROW(K10))),"")</f>
        <v/>
      </c>
      <c r="L11" s="7" t="str">
        <f t="array" ref="L11">IFERROR(INDEX(Массив!L:L,SMALL(IF((Массив!$M$2:$M$999&lt;&gt;"Не трогаем")*Массив!$A$2:$A$999,ROW(Массив!L$2:L$999)),ROW(L10))),"")</f>
        <v/>
      </c>
      <c r="M11" s="7" t="str">
        <f t="array" ref="M11">IFERROR(INDEX(Массив!M:M,SMALL(IF((Массив!$M$2:$M$999&lt;&gt;"Не трогаем")*Массив!$A$2:$A$999,ROW(Массив!M$2:M$999)),ROW(M10))),"")</f>
        <v/>
      </c>
    </row>
    <row r="12" spans="1:13" x14ac:dyDescent="0.2">
      <c r="A12" s="7" t="str">
        <f t="array" ref="A12">IFERROR(INDEX(Массив!A:A,SMALL(IF((Массив!$M$2:$M$999&lt;&gt;"Не трогаем")*Массив!$A$2:$A$999,ROW(Массив!A$2:A$999)),ROW(A11))),"")</f>
        <v/>
      </c>
      <c r="B12" s="7" t="str">
        <f t="array" ref="B12">IFERROR(INDEX(Массив!B:B,SMALL(IF((Массив!$M$2:$M$999&lt;&gt;"Не трогаем")*Массив!$A$2:$A$999,ROW(Массив!B$2:B$999)),ROW(B11))),"")</f>
        <v/>
      </c>
      <c r="C12" s="7" t="str">
        <f t="array" ref="C12">IFERROR(INDEX(Массив!C:C,SMALL(IF((Массив!$M$2:$M$999&lt;&gt;"Не трогаем")*Массив!$A$2:$A$999,ROW(Массив!C$2:C$999)),ROW(C11))),"")</f>
        <v/>
      </c>
      <c r="D12" s="7" t="str">
        <f t="array" ref="D12">IFERROR(INDEX(Массив!D:D,SMALL(IF((Массив!$M$2:$M$999&lt;&gt;"Не трогаем")*Массив!$A$2:$A$999,ROW(Массив!D$2:D$999)),ROW(D11))),"")</f>
        <v/>
      </c>
      <c r="E12" s="7" t="str">
        <f t="array" ref="E12">IFERROR(INDEX(Массив!E:E,SMALL(IF((Массив!$M$2:$M$999&lt;&gt;"Не трогаем")*Массив!$A$2:$A$999,ROW(Массив!E$2:E$999)),ROW(E11))),"")</f>
        <v/>
      </c>
      <c r="F12" s="7" t="str">
        <f t="array" ref="F12">IFERROR(INDEX(Массив!F:F,SMALL(IF((Массив!$M$2:$M$999&lt;&gt;"Не трогаем")*Массив!$A$2:$A$999,ROW(Массив!F$2:F$999)),ROW(F11))),"")</f>
        <v/>
      </c>
      <c r="G12" s="7" t="str">
        <f t="array" ref="G12">IFERROR(INDEX(Массив!G:G,SMALL(IF((Массив!$M$2:$M$999&lt;&gt;"Не трогаем")*Массив!$A$2:$A$999,ROW(Массив!G$2:G$999)),ROW(G11))),"")</f>
        <v/>
      </c>
      <c r="H12" s="7" t="str">
        <f t="array" ref="H12">IFERROR(INDEX(Массив!H:H,SMALL(IF((Массив!$M$2:$M$999&lt;&gt;"Не трогаем")*Массив!$A$2:$A$999,ROW(Массив!H$2:H$999)),ROW(H11))),"")</f>
        <v/>
      </c>
      <c r="I12" s="7" t="str">
        <f t="array" ref="I12">IFERROR(INDEX(Массив!I:I,SMALL(IF((Массив!$M$2:$M$999&lt;&gt;"Не трогаем")*Массив!$A$2:$A$999,ROW(Массив!I$2:I$999)),ROW(I11))),"")</f>
        <v/>
      </c>
      <c r="J12" s="7" t="str">
        <f t="array" ref="J12">IFERROR(INDEX(Массив!J:J,SMALL(IF((Массив!$M$2:$M$999&lt;&gt;"Не трогаем")*Массив!$A$2:$A$999,ROW(Массив!J$2:J$999)),ROW(J11))),"")</f>
        <v/>
      </c>
      <c r="K12" s="7" t="str">
        <f t="array" ref="K12">IFERROR(INDEX(Массив!K:K,SMALL(IF((Массив!$M$2:$M$999&lt;&gt;"Не трогаем")*Массив!$A$2:$A$999,ROW(Массив!K$2:K$999)),ROW(K11))),"")</f>
        <v/>
      </c>
      <c r="L12" s="7" t="str">
        <f t="array" ref="L12">IFERROR(INDEX(Массив!L:L,SMALL(IF((Массив!$M$2:$M$999&lt;&gt;"Не трогаем")*Массив!$A$2:$A$999,ROW(Массив!L$2:L$999)),ROW(L11))),"")</f>
        <v/>
      </c>
      <c r="M12" s="7" t="str">
        <f t="array" ref="M12">IFERROR(INDEX(Массив!M:M,SMALL(IF((Массив!$M$2:$M$999&lt;&gt;"Не трогаем")*Массив!$A$2:$A$999,ROW(Массив!M$2:M$999)),ROW(M11))),"")</f>
        <v/>
      </c>
    </row>
    <row r="13" spans="1:13" x14ac:dyDescent="0.2">
      <c r="A13" s="7" t="str">
        <f t="array" ref="A13">IFERROR(INDEX(Массив!A:A,SMALL(IF((Массив!$M$2:$M$999&lt;&gt;"Не трогаем")*Массив!$A$2:$A$999,ROW(Массив!A$2:A$999)),ROW(A12))),"")</f>
        <v/>
      </c>
      <c r="B13" s="7" t="str">
        <f t="array" ref="B13">IFERROR(INDEX(Массив!B:B,SMALL(IF((Массив!$M$2:$M$999&lt;&gt;"Не трогаем")*Массив!$A$2:$A$999,ROW(Массив!B$2:B$999)),ROW(B12))),"")</f>
        <v/>
      </c>
      <c r="C13" s="7" t="str">
        <f t="array" ref="C13">IFERROR(INDEX(Массив!C:C,SMALL(IF((Массив!$M$2:$M$999&lt;&gt;"Не трогаем")*Массив!$A$2:$A$999,ROW(Массив!C$2:C$999)),ROW(C12))),"")</f>
        <v/>
      </c>
      <c r="D13" s="7" t="str">
        <f t="array" ref="D13">IFERROR(INDEX(Массив!D:D,SMALL(IF((Массив!$M$2:$M$999&lt;&gt;"Не трогаем")*Массив!$A$2:$A$999,ROW(Массив!D$2:D$999)),ROW(D12))),"")</f>
        <v/>
      </c>
      <c r="E13" s="7" t="str">
        <f t="array" ref="E13">IFERROR(INDEX(Массив!E:E,SMALL(IF((Массив!$M$2:$M$999&lt;&gt;"Не трогаем")*Массив!$A$2:$A$999,ROW(Массив!E$2:E$999)),ROW(E12))),"")</f>
        <v/>
      </c>
      <c r="F13" s="7" t="str">
        <f t="array" ref="F13">IFERROR(INDEX(Массив!F:F,SMALL(IF((Массив!$M$2:$M$999&lt;&gt;"Не трогаем")*Массив!$A$2:$A$999,ROW(Массив!F$2:F$999)),ROW(F12))),"")</f>
        <v/>
      </c>
      <c r="G13" s="7" t="str">
        <f t="array" ref="G13">IFERROR(INDEX(Массив!G:G,SMALL(IF((Массив!$M$2:$M$999&lt;&gt;"Не трогаем")*Массив!$A$2:$A$999,ROW(Массив!G$2:G$999)),ROW(G12))),"")</f>
        <v/>
      </c>
      <c r="H13" s="7" t="str">
        <f t="array" ref="H13">IFERROR(INDEX(Массив!H:H,SMALL(IF((Массив!$M$2:$M$999&lt;&gt;"Не трогаем")*Массив!$A$2:$A$999,ROW(Массив!H$2:H$999)),ROW(H12))),"")</f>
        <v/>
      </c>
      <c r="I13" s="7" t="str">
        <f t="array" ref="I13">IFERROR(INDEX(Массив!I:I,SMALL(IF((Массив!$M$2:$M$999&lt;&gt;"Не трогаем")*Массив!$A$2:$A$999,ROW(Массив!I$2:I$999)),ROW(I12))),"")</f>
        <v/>
      </c>
      <c r="J13" s="7" t="str">
        <f t="array" ref="J13">IFERROR(INDEX(Массив!J:J,SMALL(IF((Массив!$M$2:$M$999&lt;&gt;"Не трогаем")*Массив!$A$2:$A$999,ROW(Массив!J$2:J$999)),ROW(J12))),"")</f>
        <v/>
      </c>
      <c r="K13" s="7" t="str">
        <f t="array" ref="K13">IFERROR(INDEX(Массив!K:K,SMALL(IF((Массив!$M$2:$M$999&lt;&gt;"Не трогаем")*Массив!$A$2:$A$999,ROW(Массив!K$2:K$999)),ROW(K12))),"")</f>
        <v/>
      </c>
      <c r="L13" s="7" t="str">
        <f t="array" ref="L13">IFERROR(INDEX(Массив!L:L,SMALL(IF((Массив!$M$2:$M$999&lt;&gt;"Не трогаем")*Массив!$A$2:$A$999,ROW(Массив!L$2:L$999)),ROW(L12))),"")</f>
        <v/>
      </c>
      <c r="M13" s="7" t="str">
        <f t="array" ref="M13">IFERROR(INDEX(Массив!M:M,SMALL(IF((Массив!$M$2:$M$999&lt;&gt;"Не трогаем")*Массив!$A$2:$A$999,ROW(Массив!M$2:M$999)),ROW(M12))),"")</f>
        <v/>
      </c>
    </row>
    <row r="14" spans="1:13" x14ac:dyDescent="0.2">
      <c r="A14" s="7" t="str">
        <f t="array" ref="A14">IFERROR(INDEX(Массив!A:A,SMALL(IF((Массив!$M$2:$M$999&lt;&gt;"Не трогаем")*Массив!$A$2:$A$999,ROW(Массив!A$2:A$999)),ROW(A13))),"")</f>
        <v/>
      </c>
      <c r="B14" s="7" t="str">
        <f t="array" ref="B14">IFERROR(INDEX(Массив!B:B,SMALL(IF((Массив!$M$2:$M$999&lt;&gt;"Не трогаем")*Массив!$A$2:$A$999,ROW(Массив!B$2:B$999)),ROW(B13))),"")</f>
        <v/>
      </c>
      <c r="C14" s="7" t="str">
        <f t="array" ref="C14">IFERROR(INDEX(Массив!C:C,SMALL(IF((Массив!$M$2:$M$999&lt;&gt;"Не трогаем")*Массив!$A$2:$A$999,ROW(Массив!C$2:C$999)),ROW(C13))),"")</f>
        <v/>
      </c>
      <c r="D14" s="7" t="str">
        <f t="array" ref="D14">IFERROR(INDEX(Массив!D:D,SMALL(IF((Массив!$M$2:$M$999&lt;&gt;"Не трогаем")*Массив!$A$2:$A$999,ROW(Массив!D$2:D$999)),ROW(D13))),"")</f>
        <v/>
      </c>
      <c r="E14" s="7" t="str">
        <f t="array" ref="E14">IFERROR(INDEX(Массив!E:E,SMALL(IF((Массив!$M$2:$M$999&lt;&gt;"Не трогаем")*Массив!$A$2:$A$999,ROW(Массив!E$2:E$999)),ROW(E13))),"")</f>
        <v/>
      </c>
      <c r="F14" s="7" t="str">
        <f t="array" ref="F14">IFERROR(INDEX(Массив!F:F,SMALL(IF((Массив!$M$2:$M$999&lt;&gt;"Не трогаем")*Массив!$A$2:$A$999,ROW(Массив!F$2:F$999)),ROW(F13))),"")</f>
        <v/>
      </c>
      <c r="G14" s="7" t="str">
        <f t="array" ref="G14">IFERROR(INDEX(Массив!G:G,SMALL(IF((Массив!$M$2:$M$999&lt;&gt;"Не трогаем")*Массив!$A$2:$A$999,ROW(Массив!G$2:G$999)),ROW(G13))),"")</f>
        <v/>
      </c>
      <c r="H14" s="7" t="str">
        <f t="array" ref="H14">IFERROR(INDEX(Массив!H:H,SMALL(IF((Массив!$M$2:$M$999&lt;&gt;"Не трогаем")*Массив!$A$2:$A$999,ROW(Массив!H$2:H$999)),ROW(H13))),"")</f>
        <v/>
      </c>
      <c r="I14" s="7" t="str">
        <f t="array" ref="I14">IFERROR(INDEX(Массив!I:I,SMALL(IF((Массив!$M$2:$M$999&lt;&gt;"Не трогаем")*Массив!$A$2:$A$999,ROW(Массив!I$2:I$999)),ROW(I13))),"")</f>
        <v/>
      </c>
      <c r="J14" s="7" t="str">
        <f t="array" ref="J14">IFERROR(INDEX(Массив!J:J,SMALL(IF((Массив!$M$2:$M$999&lt;&gt;"Не трогаем")*Массив!$A$2:$A$999,ROW(Массив!J$2:J$999)),ROW(J13))),"")</f>
        <v/>
      </c>
      <c r="K14" s="7" t="str">
        <f t="array" ref="K14">IFERROR(INDEX(Массив!K:K,SMALL(IF((Массив!$M$2:$M$999&lt;&gt;"Не трогаем")*Массив!$A$2:$A$999,ROW(Массив!K$2:K$999)),ROW(K13))),"")</f>
        <v/>
      </c>
      <c r="L14" s="7" t="str">
        <f t="array" ref="L14">IFERROR(INDEX(Массив!L:L,SMALL(IF((Массив!$M$2:$M$999&lt;&gt;"Не трогаем")*Массив!$A$2:$A$999,ROW(Массив!L$2:L$999)),ROW(L13))),"")</f>
        <v/>
      </c>
      <c r="M14" s="7" t="str">
        <f t="array" ref="M14">IFERROR(INDEX(Массив!M:M,SMALL(IF((Массив!$M$2:$M$999&lt;&gt;"Не трогаем")*Массив!$A$2:$A$999,ROW(Массив!M$2:M$999)),ROW(M13))),"")</f>
        <v/>
      </c>
    </row>
    <row r="15" spans="1:13" x14ac:dyDescent="0.2">
      <c r="A15" s="7" t="str">
        <f t="array" ref="A15">IFERROR(INDEX(Массив!A:A,SMALL(IF((Массив!$M$2:$M$999&lt;&gt;"Не трогаем")*Массив!$A$2:$A$999,ROW(Массив!A$2:A$999)),ROW(A14))),"")</f>
        <v/>
      </c>
      <c r="B15" s="7" t="str">
        <f t="array" ref="B15">IFERROR(INDEX(Массив!B:B,SMALL(IF((Массив!$M$2:$M$999&lt;&gt;"Не трогаем")*Массив!$A$2:$A$999,ROW(Массив!B$2:B$999)),ROW(B14))),"")</f>
        <v/>
      </c>
      <c r="C15" s="7" t="str">
        <f t="array" ref="C15">IFERROR(INDEX(Массив!C:C,SMALL(IF((Массив!$M$2:$M$999&lt;&gt;"Не трогаем")*Массив!$A$2:$A$999,ROW(Массив!C$2:C$999)),ROW(C14))),"")</f>
        <v/>
      </c>
      <c r="D15" s="7" t="str">
        <f t="array" ref="D15">IFERROR(INDEX(Массив!D:D,SMALL(IF((Массив!$M$2:$M$999&lt;&gt;"Не трогаем")*Массив!$A$2:$A$999,ROW(Массив!D$2:D$999)),ROW(D14))),"")</f>
        <v/>
      </c>
      <c r="E15" s="7" t="str">
        <f t="array" ref="E15">IFERROR(INDEX(Массив!E:E,SMALL(IF((Массив!$M$2:$M$999&lt;&gt;"Не трогаем")*Массив!$A$2:$A$999,ROW(Массив!E$2:E$999)),ROW(E14))),"")</f>
        <v/>
      </c>
      <c r="F15" s="7" t="str">
        <f t="array" ref="F15">IFERROR(INDEX(Массив!F:F,SMALL(IF((Массив!$M$2:$M$999&lt;&gt;"Не трогаем")*Массив!$A$2:$A$999,ROW(Массив!F$2:F$999)),ROW(F14))),"")</f>
        <v/>
      </c>
      <c r="G15" s="7" t="str">
        <f t="array" ref="G15">IFERROR(INDEX(Массив!G:G,SMALL(IF((Массив!$M$2:$M$999&lt;&gt;"Не трогаем")*Массив!$A$2:$A$999,ROW(Массив!G$2:G$999)),ROW(G14))),"")</f>
        <v/>
      </c>
      <c r="H15" s="7" t="str">
        <f t="array" ref="H15">IFERROR(INDEX(Массив!H:H,SMALL(IF((Массив!$M$2:$M$999&lt;&gt;"Не трогаем")*Массив!$A$2:$A$999,ROW(Массив!H$2:H$999)),ROW(H14))),"")</f>
        <v/>
      </c>
      <c r="I15" s="7" t="str">
        <f t="array" ref="I15">IFERROR(INDEX(Массив!I:I,SMALL(IF((Массив!$M$2:$M$999&lt;&gt;"Не трогаем")*Массив!$A$2:$A$999,ROW(Массив!I$2:I$999)),ROW(I14))),"")</f>
        <v/>
      </c>
      <c r="J15" s="7" t="str">
        <f t="array" ref="J15">IFERROR(INDEX(Массив!J:J,SMALL(IF((Массив!$M$2:$M$999&lt;&gt;"Не трогаем")*Массив!$A$2:$A$999,ROW(Массив!J$2:J$999)),ROW(J14))),"")</f>
        <v/>
      </c>
      <c r="K15" s="7" t="str">
        <f t="array" ref="K15">IFERROR(INDEX(Массив!K:K,SMALL(IF((Массив!$M$2:$M$999&lt;&gt;"Не трогаем")*Массив!$A$2:$A$999,ROW(Массив!K$2:K$999)),ROW(K14))),"")</f>
        <v/>
      </c>
      <c r="L15" s="7" t="str">
        <f t="array" ref="L15">IFERROR(INDEX(Массив!L:L,SMALL(IF((Массив!$M$2:$M$999&lt;&gt;"Не трогаем")*Массив!$A$2:$A$999,ROW(Массив!L$2:L$999)),ROW(L14))),"")</f>
        <v/>
      </c>
      <c r="M15" s="7" t="str">
        <f t="array" ref="M15">IFERROR(INDEX(Массив!M:M,SMALL(IF((Массив!$M$2:$M$999&lt;&gt;"Не трогаем")*Массив!$A$2:$A$999,ROW(Массив!M$2:M$999)),ROW(M14))),"")</f>
        <v/>
      </c>
    </row>
    <row r="16" spans="1:13" x14ac:dyDescent="0.2">
      <c r="A16" s="7" t="str">
        <f t="array" ref="A16">IFERROR(INDEX(Массив!A:A,SMALL(IF((Массив!$M$2:$M$999&lt;&gt;"Не трогаем")*Массив!$A$2:$A$999,ROW(Массив!A$2:A$999)),ROW(A15))),"")</f>
        <v/>
      </c>
      <c r="B16" s="7" t="str">
        <f t="array" ref="B16">IFERROR(INDEX(Массив!B:B,SMALL(IF((Массив!$M$2:$M$999&lt;&gt;"Не трогаем")*Массив!$A$2:$A$999,ROW(Массив!B$2:B$999)),ROW(B15))),"")</f>
        <v/>
      </c>
      <c r="C16" s="7" t="str">
        <f t="array" ref="C16">IFERROR(INDEX(Массив!C:C,SMALL(IF((Массив!$M$2:$M$999&lt;&gt;"Не трогаем")*Массив!$A$2:$A$999,ROW(Массив!C$2:C$999)),ROW(C15))),"")</f>
        <v/>
      </c>
      <c r="D16" s="7" t="str">
        <f t="array" ref="D16">IFERROR(INDEX(Массив!D:D,SMALL(IF((Массив!$M$2:$M$999&lt;&gt;"Не трогаем")*Массив!$A$2:$A$999,ROW(Массив!D$2:D$999)),ROW(D15))),"")</f>
        <v/>
      </c>
      <c r="E16" s="7" t="str">
        <f t="array" ref="E16">IFERROR(INDEX(Массив!E:E,SMALL(IF((Массив!$M$2:$M$999&lt;&gt;"Не трогаем")*Массив!$A$2:$A$999,ROW(Массив!E$2:E$999)),ROW(E15))),"")</f>
        <v/>
      </c>
      <c r="F16" s="7" t="str">
        <f t="array" ref="F16">IFERROR(INDEX(Массив!F:F,SMALL(IF((Массив!$M$2:$M$999&lt;&gt;"Не трогаем")*Массив!$A$2:$A$999,ROW(Массив!F$2:F$999)),ROW(F15))),"")</f>
        <v/>
      </c>
      <c r="G16" s="7" t="str">
        <f t="array" ref="G16">IFERROR(INDEX(Массив!G:G,SMALL(IF((Массив!$M$2:$M$999&lt;&gt;"Не трогаем")*Массив!$A$2:$A$999,ROW(Массив!G$2:G$999)),ROW(G15))),"")</f>
        <v/>
      </c>
      <c r="H16" s="7" t="str">
        <f t="array" ref="H16">IFERROR(INDEX(Массив!H:H,SMALL(IF((Массив!$M$2:$M$999&lt;&gt;"Не трогаем")*Массив!$A$2:$A$999,ROW(Массив!H$2:H$999)),ROW(H15))),"")</f>
        <v/>
      </c>
      <c r="I16" s="7" t="str">
        <f t="array" ref="I16">IFERROR(INDEX(Массив!I:I,SMALL(IF((Массив!$M$2:$M$999&lt;&gt;"Не трогаем")*Массив!$A$2:$A$999,ROW(Массив!I$2:I$999)),ROW(I15))),"")</f>
        <v/>
      </c>
      <c r="J16" s="7" t="str">
        <f t="array" ref="J16">IFERROR(INDEX(Массив!J:J,SMALL(IF((Массив!$M$2:$M$999&lt;&gt;"Не трогаем")*Массив!$A$2:$A$999,ROW(Массив!J$2:J$999)),ROW(J15))),"")</f>
        <v/>
      </c>
      <c r="K16" s="7" t="str">
        <f t="array" ref="K16">IFERROR(INDEX(Массив!K:K,SMALL(IF((Массив!$M$2:$M$999&lt;&gt;"Не трогаем")*Массив!$A$2:$A$999,ROW(Массив!K$2:K$999)),ROW(K15))),"")</f>
        <v/>
      </c>
      <c r="L16" s="7" t="str">
        <f t="array" ref="L16">IFERROR(INDEX(Массив!L:L,SMALL(IF((Массив!$M$2:$M$999&lt;&gt;"Не трогаем")*Массив!$A$2:$A$999,ROW(Массив!L$2:L$999)),ROW(L15))),"")</f>
        <v/>
      </c>
      <c r="M16" s="7" t="str">
        <f t="array" ref="M16">IFERROR(INDEX(Массив!M:M,SMALL(IF((Массив!$M$2:$M$999&lt;&gt;"Не трогаем")*Массив!$A$2:$A$999,ROW(Массив!M$2:M$999)),ROW(M15))),"")</f>
        <v/>
      </c>
    </row>
    <row r="17" spans="1:13" x14ac:dyDescent="0.2">
      <c r="A17" s="7" t="str">
        <f t="array" ref="A17">IFERROR(INDEX(Массив!A:A,SMALL(IF((Массив!$M$2:$M$999&lt;&gt;"Не трогаем")*Массив!$A$2:$A$999,ROW(Массив!A$2:A$999)),ROW(A16))),"")</f>
        <v/>
      </c>
      <c r="B17" s="7" t="str">
        <f t="array" ref="B17">IFERROR(INDEX(Массив!B:B,SMALL(IF((Массив!$M$2:$M$999&lt;&gt;"Не трогаем")*Массив!$A$2:$A$999,ROW(Массив!B$2:B$999)),ROW(B16))),"")</f>
        <v/>
      </c>
      <c r="C17" s="7" t="str">
        <f t="array" ref="C17">IFERROR(INDEX(Массив!C:C,SMALL(IF((Массив!$M$2:$M$999&lt;&gt;"Не трогаем")*Массив!$A$2:$A$999,ROW(Массив!C$2:C$999)),ROW(C16))),"")</f>
        <v/>
      </c>
      <c r="D17" s="7" t="str">
        <f t="array" ref="D17">IFERROR(INDEX(Массив!D:D,SMALL(IF((Массив!$M$2:$M$999&lt;&gt;"Не трогаем")*Массив!$A$2:$A$999,ROW(Массив!D$2:D$999)),ROW(D16))),"")</f>
        <v/>
      </c>
      <c r="E17" s="7" t="str">
        <f t="array" ref="E17">IFERROR(INDEX(Массив!E:E,SMALL(IF((Массив!$M$2:$M$999&lt;&gt;"Не трогаем")*Массив!$A$2:$A$999,ROW(Массив!E$2:E$999)),ROW(E16))),"")</f>
        <v/>
      </c>
      <c r="F17" s="7" t="str">
        <f t="array" ref="F17">IFERROR(INDEX(Массив!F:F,SMALL(IF((Массив!$M$2:$M$999&lt;&gt;"Не трогаем")*Массив!$A$2:$A$999,ROW(Массив!F$2:F$999)),ROW(F16))),"")</f>
        <v/>
      </c>
      <c r="G17" s="7" t="str">
        <f t="array" ref="G17">IFERROR(INDEX(Массив!G:G,SMALL(IF((Массив!$M$2:$M$999&lt;&gt;"Не трогаем")*Массив!$A$2:$A$999,ROW(Массив!G$2:G$999)),ROW(G16))),"")</f>
        <v/>
      </c>
      <c r="H17" s="7" t="str">
        <f t="array" ref="H17">IFERROR(INDEX(Массив!H:H,SMALL(IF((Массив!$M$2:$M$999&lt;&gt;"Не трогаем")*Массив!$A$2:$A$999,ROW(Массив!H$2:H$999)),ROW(H16))),"")</f>
        <v/>
      </c>
      <c r="I17" s="7" t="str">
        <f t="array" ref="I17">IFERROR(INDEX(Массив!I:I,SMALL(IF((Массив!$M$2:$M$999&lt;&gt;"Не трогаем")*Массив!$A$2:$A$999,ROW(Массив!I$2:I$999)),ROW(I16))),"")</f>
        <v/>
      </c>
      <c r="J17" s="7" t="str">
        <f t="array" ref="J17">IFERROR(INDEX(Массив!J:J,SMALL(IF((Массив!$M$2:$M$999&lt;&gt;"Не трогаем")*Массив!$A$2:$A$999,ROW(Массив!J$2:J$999)),ROW(J16))),"")</f>
        <v/>
      </c>
      <c r="K17" s="7" t="str">
        <f t="array" ref="K17">IFERROR(INDEX(Массив!K:K,SMALL(IF((Массив!$M$2:$M$999&lt;&gt;"Не трогаем")*Массив!$A$2:$A$999,ROW(Массив!K$2:K$999)),ROW(K16))),"")</f>
        <v/>
      </c>
      <c r="L17" s="7" t="str">
        <f t="array" ref="L17">IFERROR(INDEX(Массив!L:L,SMALL(IF((Массив!$M$2:$M$999&lt;&gt;"Не трогаем")*Массив!$A$2:$A$999,ROW(Массив!L$2:L$999)),ROW(L16))),"")</f>
        <v/>
      </c>
      <c r="M17" s="7" t="str">
        <f t="array" ref="M17">IFERROR(INDEX(Массив!M:M,SMALL(IF((Массив!$M$2:$M$999&lt;&gt;"Не трогаем")*Массив!$A$2:$A$999,ROW(Массив!M$2:M$999)),ROW(M16))),"")</f>
        <v/>
      </c>
    </row>
    <row r="18" spans="1:13" x14ac:dyDescent="0.2">
      <c r="A18" s="7" t="str">
        <f t="array" ref="A18">IFERROR(INDEX(Массив!A:A,SMALL(IF((Массив!$M$2:$M$999&lt;&gt;"Не трогаем")*Массив!$A$2:$A$999,ROW(Массив!A$2:A$999)),ROW(A17))),"")</f>
        <v/>
      </c>
      <c r="B18" s="7" t="str">
        <f t="array" ref="B18">IFERROR(INDEX(Массив!B:B,SMALL(IF((Массив!$M$2:$M$999&lt;&gt;"Не трогаем")*Массив!$A$2:$A$999,ROW(Массив!B$2:B$999)),ROW(B17))),"")</f>
        <v/>
      </c>
      <c r="C18" s="7" t="str">
        <f t="array" ref="C18">IFERROR(INDEX(Массив!C:C,SMALL(IF((Массив!$M$2:$M$999&lt;&gt;"Не трогаем")*Массив!$A$2:$A$999,ROW(Массив!C$2:C$999)),ROW(C17))),"")</f>
        <v/>
      </c>
      <c r="D18" s="7" t="str">
        <f t="array" ref="D18">IFERROR(INDEX(Массив!D:D,SMALL(IF((Массив!$M$2:$M$999&lt;&gt;"Не трогаем")*Массив!$A$2:$A$999,ROW(Массив!D$2:D$999)),ROW(D17))),"")</f>
        <v/>
      </c>
      <c r="E18" s="7" t="str">
        <f t="array" ref="E18">IFERROR(INDEX(Массив!E:E,SMALL(IF((Массив!$M$2:$M$999&lt;&gt;"Не трогаем")*Массив!$A$2:$A$999,ROW(Массив!E$2:E$999)),ROW(E17))),"")</f>
        <v/>
      </c>
      <c r="F18" s="7" t="str">
        <f t="array" ref="F18">IFERROR(INDEX(Массив!F:F,SMALL(IF((Массив!$M$2:$M$999&lt;&gt;"Не трогаем")*Массив!$A$2:$A$999,ROW(Массив!F$2:F$999)),ROW(F17))),"")</f>
        <v/>
      </c>
      <c r="G18" s="7" t="str">
        <f t="array" ref="G18">IFERROR(INDEX(Массив!G:G,SMALL(IF((Массив!$M$2:$M$999&lt;&gt;"Не трогаем")*Массив!$A$2:$A$999,ROW(Массив!G$2:G$999)),ROW(G17))),"")</f>
        <v/>
      </c>
      <c r="H18" s="7" t="str">
        <f t="array" ref="H18">IFERROR(INDEX(Массив!H:H,SMALL(IF((Массив!$M$2:$M$999&lt;&gt;"Не трогаем")*Массив!$A$2:$A$999,ROW(Массив!H$2:H$999)),ROW(H17))),"")</f>
        <v/>
      </c>
      <c r="I18" s="7" t="str">
        <f t="array" ref="I18">IFERROR(INDEX(Массив!I:I,SMALL(IF((Массив!$M$2:$M$999&lt;&gt;"Не трогаем")*Массив!$A$2:$A$999,ROW(Массив!I$2:I$999)),ROW(I17))),"")</f>
        <v/>
      </c>
      <c r="J18" s="7" t="str">
        <f t="array" ref="J18">IFERROR(INDEX(Массив!J:J,SMALL(IF((Массив!$M$2:$M$999&lt;&gt;"Не трогаем")*Массив!$A$2:$A$999,ROW(Массив!J$2:J$999)),ROW(J17))),"")</f>
        <v/>
      </c>
      <c r="K18" s="7" t="str">
        <f t="array" ref="K18">IFERROR(INDEX(Массив!K:K,SMALL(IF((Массив!$M$2:$M$999&lt;&gt;"Не трогаем")*Массив!$A$2:$A$999,ROW(Массив!K$2:K$999)),ROW(K17))),"")</f>
        <v/>
      </c>
      <c r="L18" s="7" t="str">
        <f t="array" ref="L18">IFERROR(INDEX(Массив!L:L,SMALL(IF((Массив!$M$2:$M$999&lt;&gt;"Не трогаем")*Массив!$A$2:$A$999,ROW(Массив!L$2:L$999)),ROW(L17))),"")</f>
        <v/>
      </c>
      <c r="M18" s="7" t="str">
        <f t="array" ref="M18">IFERROR(INDEX(Массив!M:M,SMALL(IF((Массив!$M$2:$M$999&lt;&gt;"Не трогаем")*Массив!$A$2:$A$999,ROW(Массив!M$2:M$999)),ROW(M17))),"")</f>
        <v/>
      </c>
    </row>
    <row r="19" spans="1:13" x14ac:dyDescent="0.2">
      <c r="A19" s="7" t="str">
        <f t="array" ref="A19">IFERROR(INDEX(Массив!A:A,SMALL(IF((Массив!$M$2:$M$999&lt;&gt;"Не трогаем")*Массив!$A$2:$A$999,ROW(Массив!A$2:A$999)),ROW(A18))),"")</f>
        <v/>
      </c>
      <c r="B19" s="7" t="str">
        <f t="array" ref="B19">IFERROR(INDEX(Массив!B:B,SMALL(IF((Массив!$M$2:$M$999&lt;&gt;"Не трогаем")*Массив!$A$2:$A$999,ROW(Массив!B$2:B$999)),ROW(B18))),"")</f>
        <v/>
      </c>
      <c r="C19" s="7" t="str">
        <f t="array" ref="C19">IFERROR(INDEX(Массив!C:C,SMALL(IF((Массив!$M$2:$M$999&lt;&gt;"Не трогаем")*Массив!$A$2:$A$999,ROW(Массив!C$2:C$999)),ROW(C18))),"")</f>
        <v/>
      </c>
      <c r="D19" s="7" t="str">
        <f t="array" ref="D19">IFERROR(INDEX(Массив!D:D,SMALL(IF((Массив!$M$2:$M$999&lt;&gt;"Не трогаем")*Массив!$A$2:$A$999,ROW(Массив!D$2:D$999)),ROW(D18))),"")</f>
        <v/>
      </c>
      <c r="E19" s="7" t="str">
        <f t="array" ref="E19">IFERROR(INDEX(Массив!E:E,SMALL(IF((Массив!$M$2:$M$999&lt;&gt;"Не трогаем")*Массив!$A$2:$A$999,ROW(Массив!E$2:E$999)),ROW(E18))),"")</f>
        <v/>
      </c>
      <c r="F19" s="7" t="str">
        <f t="array" ref="F19">IFERROR(INDEX(Массив!F:F,SMALL(IF((Массив!$M$2:$M$999&lt;&gt;"Не трогаем")*Массив!$A$2:$A$999,ROW(Массив!F$2:F$999)),ROW(F18))),"")</f>
        <v/>
      </c>
      <c r="G19" s="7" t="str">
        <f t="array" ref="G19">IFERROR(INDEX(Массив!G:G,SMALL(IF((Массив!$M$2:$M$999&lt;&gt;"Не трогаем")*Массив!$A$2:$A$999,ROW(Массив!G$2:G$999)),ROW(G18))),"")</f>
        <v/>
      </c>
      <c r="H19" s="7" t="str">
        <f t="array" ref="H19">IFERROR(INDEX(Массив!H:H,SMALL(IF((Массив!$M$2:$M$999&lt;&gt;"Не трогаем")*Массив!$A$2:$A$999,ROW(Массив!H$2:H$999)),ROW(H18))),"")</f>
        <v/>
      </c>
      <c r="I19" s="7" t="str">
        <f t="array" ref="I19">IFERROR(INDEX(Массив!I:I,SMALL(IF((Массив!$M$2:$M$999&lt;&gt;"Не трогаем")*Массив!$A$2:$A$999,ROW(Массив!I$2:I$999)),ROW(I18))),"")</f>
        <v/>
      </c>
      <c r="J19" s="7" t="str">
        <f t="array" ref="J19">IFERROR(INDEX(Массив!J:J,SMALL(IF((Массив!$M$2:$M$999&lt;&gt;"Не трогаем")*Массив!$A$2:$A$999,ROW(Массив!J$2:J$999)),ROW(J18))),"")</f>
        <v/>
      </c>
      <c r="K19" s="7" t="str">
        <f t="array" ref="K19">IFERROR(INDEX(Массив!K:K,SMALL(IF((Массив!$M$2:$M$999&lt;&gt;"Не трогаем")*Массив!$A$2:$A$999,ROW(Массив!K$2:K$999)),ROW(K18))),"")</f>
        <v/>
      </c>
      <c r="L19" s="7" t="str">
        <f t="array" ref="L19">IFERROR(INDEX(Массив!L:L,SMALL(IF((Массив!$M$2:$M$999&lt;&gt;"Не трогаем")*Массив!$A$2:$A$999,ROW(Массив!L$2:L$999)),ROW(L18))),"")</f>
        <v/>
      </c>
      <c r="M19" s="7" t="str">
        <f t="array" ref="M19">IFERROR(INDEX(Массив!M:M,SMALL(IF((Массив!$M$2:$M$999&lt;&gt;"Не трогаем")*Массив!$A$2:$A$999,ROW(Массив!M$2:M$999)),ROW(M18))),"")</f>
        <v/>
      </c>
    </row>
    <row r="20" spans="1:13" x14ac:dyDescent="0.2">
      <c r="A20" s="7" t="str">
        <f t="array" ref="A20">IFERROR(INDEX(Массив!A:A,SMALL(IF((Массив!$M$2:$M$999&lt;&gt;"Не трогаем")*Массив!$A$2:$A$999,ROW(Массив!A$2:A$999)),ROW(A19))),"")</f>
        <v/>
      </c>
      <c r="B20" s="7" t="str">
        <f t="array" ref="B20">IFERROR(INDEX(Массив!B:B,SMALL(IF((Массив!$M$2:$M$999&lt;&gt;"Не трогаем")*Массив!$A$2:$A$999,ROW(Массив!B$2:B$999)),ROW(B19))),"")</f>
        <v/>
      </c>
      <c r="C20" s="7" t="str">
        <f t="array" ref="C20">IFERROR(INDEX(Массив!C:C,SMALL(IF((Массив!$M$2:$M$999&lt;&gt;"Не трогаем")*Массив!$A$2:$A$999,ROW(Массив!C$2:C$999)),ROW(C19))),"")</f>
        <v/>
      </c>
      <c r="D20" s="7" t="str">
        <f t="array" ref="D20">IFERROR(INDEX(Массив!D:D,SMALL(IF((Массив!$M$2:$M$999&lt;&gt;"Не трогаем")*Массив!$A$2:$A$999,ROW(Массив!D$2:D$999)),ROW(D19))),"")</f>
        <v/>
      </c>
      <c r="E20" s="7" t="str">
        <f t="array" ref="E20">IFERROR(INDEX(Массив!E:E,SMALL(IF((Массив!$M$2:$M$999&lt;&gt;"Не трогаем")*Массив!$A$2:$A$999,ROW(Массив!E$2:E$999)),ROW(E19))),"")</f>
        <v/>
      </c>
      <c r="F20" s="7" t="str">
        <f t="array" ref="F20">IFERROR(INDEX(Массив!F:F,SMALL(IF((Массив!$M$2:$M$999&lt;&gt;"Не трогаем")*Массив!$A$2:$A$999,ROW(Массив!F$2:F$999)),ROW(F19))),"")</f>
        <v/>
      </c>
      <c r="G20" s="7" t="str">
        <f t="array" ref="G20">IFERROR(INDEX(Массив!G:G,SMALL(IF((Массив!$M$2:$M$999&lt;&gt;"Не трогаем")*Массив!$A$2:$A$999,ROW(Массив!G$2:G$999)),ROW(G19))),"")</f>
        <v/>
      </c>
      <c r="H20" s="7" t="str">
        <f t="array" ref="H20">IFERROR(INDEX(Массив!H:H,SMALL(IF((Массив!$M$2:$M$999&lt;&gt;"Не трогаем")*Массив!$A$2:$A$999,ROW(Массив!H$2:H$999)),ROW(H19))),"")</f>
        <v/>
      </c>
      <c r="I20" s="7" t="str">
        <f t="array" ref="I20">IFERROR(INDEX(Массив!I:I,SMALL(IF((Массив!$M$2:$M$999&lt;&gt;"Не трогаем")*Массив!$A$2:$A$999,ROW(Массив!I$2:I$999)),ROW(I19))),"")</f>
        <v/>
      </c>
      <c r="J20" s="7" t="str">
        <f t="array" ref="J20">IFERROR(INDEX(Массив!J:J,SMALL(IF((Массив!$M$2:$M$999&lt;&gt;"Не трогаем")*Массив!$A$2:$A$999,ROW(Массив!J$2:J$999)),ROW(J19))),"")</f>
        <v/>
      </c>
      <c r="K20" s="7" t="str">
        <f t="array" ref="K20">IFERROR(INDEX(Массив!K:K,SMALL(IF((Массив!$M$2:$M$999&lt;&gt;"Не трогаем")*Массив!$A$2:$A$999,ROW(Массив!K$2:K$999)),ROW(K19))),"")</f>
        <v/>
      </c>
      <c r="L20" s="7" t="str">
        <f t="array" ref="L20">IFERROR(INDEX(Массив!L:L,SMALL(IF((Массив!$M$2:$M$999&lt;&gt;"Не трогаем")*Массив!$A$2:$A$999,ROW(Массив!L$2:L$999)),ROW(L19))),"")</f>
        <v/>
      </c>
      <c r="M20" s="7" t="str">
        <f t="array" ref="M20">IFERROR(INDEX(Массив!M:M,SMALL(IF((Массив!$M$2:$M$999&lt;&gt;"Не трогаем")*Массив!$A$2:$A$999,ROW(Массив!M$2:M$999)),ROW(M19))),"")</f>
        <v/>
      </c>
    </row>
    <row r="21" spans="1:13" x14ac:dyDescent="0.2">
      <c r="A21" s="7" t="str">
        <f t="array" ref="A21">IFERROR(INDEX(Массив!A:A,SMALL(IF((Массив!$M$2:$M$999&lt;&gt;"Не трогаем")*Массив!$A$2:$A$999,ROW(Массив!A$2:A$999)),ROW(A20))),"")</f>
        <v/>
      </c>
      <c r="B21" s="7" t="str">
        <f t="array" ref="B21">IFERROR(INDEX(Массив!B:B,SMALL(IF((Массив!$M$2:$M$999&lt;&gt;"Не трогаем")*Массив!$A$2:$A$999,ROW(Массив!B$2:B$999)),ROW(B20))),"")</f>
        <v/>
      </c>
      <c r="C21" s="7" t="str">
        <f t="array" ref="C21">IFERROR(INDEX(Массив!C:C,SMALL(IF((Массив!$M$2:$M$999&lt;&gt;"Не трогаем")*Массив!$A$2:$A$999,ROW(Массив!C$2:C$999)),ROW(C20))),"")</f>
        <v/>
      </c>
      <c r="D21" s="7" t="str">
        <f t="array" ref="D21">IFERROR(INDEX(Массив!D:D,SMALL(IF((Массив!$M$2:$M$999&lt;&gt;"Не трогаем")*Массив!$A$2:$A$999,ROW(Массив!D$2:D$999)),ROW(D20))),"")</f>
        <v/>
      </c>
      <c r="E21" s="7" t="str">
        <f t="array" ref="E21">IFERROR(INDEX(Массив!E:E,SMALL(IF((Массив!$M$2:$M$999&lt;&gt;"Не трогаем")*Массив!$A$2:$A$999,ROW(Массив!E$2:E$999)),ROW(E20))),"")</f>
        <v/>
      </c>
      <c r="F21" s="7" t="str">
        <f t="array" ref="F21">IFERROR(INDEX(Массив!F:F,SMALL(IF((Массив!$M$2:$M$999&lt;&gt;"Не трогаем")*Массив!$A$2:$A$999,ROW(Массив!F$2:F$999)),ROW(F20))),"")</f>
        <v/>
      </c>
      <c r="G21" s="7" t="str">
        <f t="array" ref="G21">IFERROR(INDEX(Массив!G:G,SMALL(IF((Массив!$M$2:$M$999&lt;&gt;"Не трогаем")*Массив!$A$2:$A$999,ROW(Массив!G$2:G$999)),ROW(G20))),"")</f>
        <v/>
      </c>
      <c r="H21" s="7" t="str">
        <f t="array" ref="H21">IFERROR(INDEX(Массив!H:H,SMALL(IF((Массив!$M$2:$M$999&lt;&gt;"Не трогаем")*Массив!$A$2:$A$999,ROW(Массив!H$2:H$999)),ROW(H20))),"")</f>
        <v/>
      </c>
      <c r="I21" s="7" t="str">
        <f t="array" ref="I21">IFERROR(INDEX(Массив!I:I,SMALL(IF((Массив!$M$2:$M$999&lt;&gt;"Не трогаем")*Массив!$A$2:$A$999,ROW(Массив!I$2:I$999)),ROW(I20))),"")</f>
        <v/>
      </c>
      <c r="J21" s="7" t="str">
        <f t="array" ref="J21">IFERROR(INDEX(Массив!J:J,SMALL(IF((Массив!$M$2:$M$999&lt;&gt;"Не трогаем")*Массив!$A$2:$A$999,ROW(Массив!J$2:J$999)),ROW(J20))),"")</f>
        <v/>
      </c>
      <c r="K21" s="7" t="str">
        <f t="array" ref="K21">IFERROR(INDEX(Массив!K:K,SMALL(IF((Массив!$M$2:$M$999&lt;&gt;"Не трогаем")*Массив!$A$2:$A$999,ROW(Массив!K$2:K$999)),ROW(K20))),"")</f>
        <v/>
      </c>
      <c r="L21" s="7" t="str">
        <f t="array" ref="L21">IFERROR(INDEX(Массив!L:L,SMALL(IF((Массив!$M$2:$M$999&lt;&gt;"Не трогаем")*Массив!$A$2:$A$999,ROW(Массив!L$2:L$999)),ROW(L20))),"")</f>
        <v/>
      </c>
      <c r="M21" s="7" t="str">
        <f t="array" ref="M21">IFERROR(INDEX(Массив!M:M,SMALL(IF((Массив!$M$2:$M$999&lt;&gt;"Не трогаем")*Массив!$A$2:$A$999,ROW(Массив!M$2:M$999)),ROW(M20))),"")</f>
        <v/>
      </c>
    </row>
    <row r="22" spans="1:13" x14ac:dyDescent="0.2">
      <c r="A22" s="7" t="str">
        <f t="array" ref="A22">IFERROR(INDEX(Массив!A:A,SMALL(IF((Массив!$M$2:$M$999&lt;&gt;"Не трогаем")*Массив!$A$2:$A$999,ROW(Массив!A$2:A$999)),ROW(A21))),"")</f>
        <v/>
      </c>
      <c r="B22" s="7" t="str">
        <f t="array" ref="B22">IFERROR(INDEX(Массив!B:B,SMALL(IF((Массив!$M$2:$M$999&lt;&gt;"Не трогаем")*Массив!$A$2:$A$999,ROW(Массив!B$2:B$999)),ROW(B21))),"")</f>
        <v/>
      </c>
      <c r="C22" s="7" t="str">
        <f t="array" ref="C22">IFERROR(INDEX(Массив!C:C,SMALL(IF((Массив!$M$2:$M$999&lt;&gt;"Не трогаем")*Массив!$A$2:$A$999,ROW(Массив!C$2:C$999)),ROW(C21))),"")</f>
        <v/>
      </c>
      <c r="D22" s="7" t="str">
        <f t="array" ref="D22">IFERROR(INDEX(Массив!D:D,SMALL(IF((Массив!$M$2:$M$999&lt;&gt;"Не трогаем")*Массив!$A$2:$A$999,ROW(Массив!D$2:D$999)),ROW(D21))),"")</f>
        <v/>
      </c>
      <c r="E22" s="7" t="str">
        <f t="array" ref="E22">IFERROR(INDEX(Массив!E:E,SMALL(IF((Массив!$M$2:$M$999&lt;&gt;"Не трогаем")*Массив!$A$2:$A$999,ROW(Массив!E$2:E$999)),ROW(E21))),"")</f>
        <v/>
      </c>
      <c r="F22" s="7" t="str">
        <f t="array" ref="F22">IFERROR(INDEX(Массив!F:F,SMALL(IF((Массив!$M$2:$M$999&lt;&gt;"Не трогаем")*Массив!$A$2:$A$999,ROW(Массив!F$2:F$999)),ROW(F21))),"")</f>
        <v/>
      </c>
      <c r="G22" s="7" t="str">
        <f t="array" ref="G22">IFERROR(INDEX(Массив!G:G,SMALL(IF((Массив!$M$2:$M$999&lt;&gt;"Не трогаем")*Массив!$A$2:$A$999,ROW(Массив!G$2:G$999)),ROW(G21))),"")</f>
        <v/>
      </c>
      <c r="H22" s="7" t="str">
        <f t="array" ref="H22">IFERROR(INDEX(Массив!H:H,SMALL(IF((Массив!$M$2:$M$999&lt;&gt;"Не трогаем")*Массив!$A$2:$A$999,ROW(Массив!H$2:H$999)),ROW(H21))),"")</f>
        <v/>
      </c>
      <c r="I22" s="7" t="str">
        <f t="array" ref="I22">IFERROR(INDEX(Массив!I:I,SMALL(IF((Массив!$M$2:$M$999&lt;&gt;"Не трогаем")*Массив!$A$2:$A$999,ROW(Массив!I$2:I$999)),ROW(I21))),"")</f>
        <v/>
      </c>
      <c r="J22" s="7" t="str">
        <f t="array" ref="J22">IFERROR(INDEX(Массив!J:J,SMALL(IF((Массив!$M$2:$M$999&lt;&gt;"Не трогаем")*Массив!$A$2:$A$999,ROW(Массив!J$2:J$999)),ROW(J21))),"")</f>
        <v/>
      </c>
      <c r="K22" s="7" t="str">
        <f t="array" ref="K22">IFERROR(INDEX(Массив!K:K,SMALL(IF((Массив!$M$2:$M$999&lt;&gt;"Не трогаем")*Массив!$A$2:$A$999,ROW(Массив!K$2:K$999)),ROW(K21))),"")</f>
        <v/>
      </c>
      <c r="L22" s="7" t="str">
        <f t="array" ref="L22">IFERROR(INDEX(Массив!L:L,SMALL(IF((Массив!$M$2:$M$999&lt;&gt;"Не трогаем")*Массив!$A$2:$A$999,ROW(Массив!L$2:L$999)),ROW(L21))),"")</f>
        <v/>
      </c>
      <c r="M22" s="7" t="str">
        <f t="array" ref="M22">IFERROR(INDEX(Массив!M:M,SMALL(IF((Массив!$M$2:$M$999&lt;&gt;"Не трогаем")*Массив!$A$2:$A$999,ROW(Массив!M$2:M$999)),ROW(M21))),"")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2" sqref="B2"/>
    </sheetView>
  </sheetViews>
  <sheetFormatPr defaultColWidth="14.42578125" defaultRowHeight="12.75" x14ac:dyDescent="0.2"/>
  <cols>
    <col min="1" max="1" width="4.28515625" customWidth="1"/>
    <col min="2" max="2" width="3.140625" customWidth="1"/>
    <col min="3" max="3" width="18" customWidth="1"/>
    <col min="4" max="4" width="5.85546875" customWidth="1"/>
    <col min="5" max="5" width="3.140625" customWidth="1"/>
    <col min="6" max="6" width="4.5703125" customWidth="1"/>
    <col min="7" max="7" width="7.85546875" customWidth="1"/>
    <col min="8" max="9" width="9.7109375" customWidth="1"/>
    <col min="10" max="10" width="10" customWidth="1"/>
    <col min="11" max="11" width="10.140625" customWidth="1"/>
    <col min="12" max="12" width="7.5703125" customWidth="1"/>
    <col min="13" max="13" width="15.7109375" customWidth="1"/>
  </cols>
  <sheetData>
    <row r="1" spans="1:13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</row>
    <row r="2" spans="1:13" x14ac:dyDescent="0.2">
      <c r="A2" s="7">
        <f t="array" ref="A2">IFERROR(SMALL(IF((Массив!M$2:M$999&lt;&gt;"Не трогаем")*Массив!A$2:A$999,Массив!A$2:A$999),ROW(A1)),"")</f>
        <v>2</v>
      </c>
      <c r="B2" s="7">
        <f>IF($A2="","",INDEX(Массив!B$2:B$999,$A2))</f>
        <v>7</v>
      </c>
      <c r="C2" s="7" t="str">
        <f>IF($A2="","",INDEX(Массив!C$2:C$999,$A2))</f>
        <v>01.01.2017 7:00:00</v>
      </c>
      <c r="D2" s="7">
        <f>IF($A2="","",INDEX(Массив!D$2:D$999,$A2))</f>
        <v>2017</v>
      </c>
      <c r="E2" s="7">
        <f>IF($A2="","",INDEX(Массив!E$2:E$999,$A2))</f>
        <v>1</v>
      </c>
      <c r="F2" s="7">
        <f>IF($A2="","",INDEX(Массив!F$2:F$999,$A2))</f>
        <v>1</v>
      </c>
      <c r="G2" s="7">
        <f>IF($A2="","",INDEX(Массив!G$2:G$999,$A2))</f>
        <v>0.29166666666666669</v>
      </c>
      <c r="H2" s="7">
        <f>IF($A2="","",INDEX(Массив!H$2:H$999,$A2))</f>
        <v>8.8679999999999991E-3</v>
      </c>
      <c r="I2" s="7">
        <f>IF($A2="","",INDEX(Массив!I$2:I$999,$A2))</f>
        <v>8.9081000000000004E-3</v>
      </c>
      <c r="J2" s="7">
        <f>IF($A2="","",INDEX(Массив!J$2:J$999,$A2))</f>
        <v>8.6157999999999998E-3</v>
      </c>
      <c r="K2" s="7">
        <f>IF($A2="","",INDEX(Массив!K$2:K$999,$A2))</f>
        <v>8.6910000000000008E-3</v>
      </c>
      <c r="L2" s="7" t="str">
        <f>IF($A2="","",INDEX(Массив!L$2:L$999,$A2))</f>
        <v>volume: 4979,56793898</v>
      </c>
      <c r="M2" s="7" t="str">
        <f>IF($A2="","",INDEX(Массив!M$2:M$999,$A2))</f>
        <v>Открыаем</v>
      </c>
    </row>
    <row r="3" spans="1:13" x14ac:dyDescent="0.2">
      <c r="A3" s="7">
        <f t="array" ref="A3">IFERROR(SMALL(IF((Массив!M$2:M$999&lt;&gt;"Не трогаем")*Массив!A$2:A$999,Массив!A$2:A$999),ROW(A2)),"")</f>
        <v>5</v>
      </c>
      <c r="B3" s="7">
        <f>IF($A3="","",INDEX(Массив!B$2:B$999,$A3))</f>
        <v>7</v>
      </c>
      <c r="C3" s="7" t="str">
        <f>IF($A3="","",INDEX(Массив!C$2:C$999,$A3))</f>
        <v>01.01.2017 19:00:00</v>
      </c>
      <c r="D3" s="7">
        <f>IF($A3="","",INDEX(Массив!D$2:D$999,$A3))</f>
        <v>2017</v>
      </c>
      <c r="E3" s="7">
        <f>IF($A3="","",INDEX(Массив!E$2:E$999,$A3))</f>
        <v>1</v>
      </c>
      <c r="F3" s="7">
        <f>IF($A3="","",INDEX(Массив!F$2:F$999,$A3))</f>
        <v>1</v>
      </c>
      <c r="G3" s="7">
        <f>IF($A3="","",INDEX(Массив!G$2:G$999,$A3))</f>
        <v>0.79166666666666663</v>
      </c>
      <c r="H3" s="7">
        <f>IF($A3="","",INDEX(Массив!H$2:H$999,$A3))</f>
        <v>8.5999000000000006E-3</v>
      </c>
      <c r="I3" s="7">
        <f>IF($A3="","",INDEX(Массив!I$2:I$999,$A3))</f>
        <v>8.5999000000000006E-3</v>
      </c>
      <c r="J3" s="7">
        <f>IF($A3="","",INDEX(Массив!J$2:J$999,$A3))</f>
        <v>8.2649999999999998E-3</v>
      </c>
      <c r="K3" s="7">
        <f>IF($A3="","",INDEX(Массив!K$2:K$999,$A3))</f>
        <v>8.3365999999999996E-3</v>
      </c>
      <c r="L3" s="7" t="str">
        <f>IF($A3="","",INDEX(Массив!L$2:L$999,$A3))</f>
        <v>volume: 7607,52157878</v>
      </c>
      <c r="M3" s="7" t="str">
        <f>IF($A3="","",INDEX(Массив!M$2:M$999,$A3))</f>
        <v>Закрыаем</v>
      </c>
    </row>
    <row r="4" spans="1:13" x14ac:dyDescent="0.2">
      <c r="A4" s="7">
        <f t="array" ref="A4">IFERROR(SMALL(IF((Массив!M$2:M$999&lt;&gt;"Не трогаем")*Массив!A$2:A$999,Массив!A$2:A$999),ROW(A3)),"")</f>
        <v>7</v>
      </c>
      <c r="B4" s="7">
        <f>IF($A4="","",INDEX(Массив!B$2:B$999,$A4))</f>
        <v>1</v>
      </c>
      <c r="C4" s="7" t="str">
        <f>IF($A4="","",INDEX(Массив!C$2:C$999,$A4))</f>
        <v>02.01.2017 3:00:00</v>
      </c>
      <c r="D4" s="7">
        <f>IF($A4="","",INDEX(Массив!D$2:D$999,$A4))</f>
        <v>2017</v>
      </c>
      <c r="E4" s="7">
        <f>IF($A4="","",INDEX(Массив!E$2:E$999,$A4))</f>
        <v>1</v>
      </c>
      <c r="F4" s="7">
        <f>IF($A4="","",INDEX(Массив!F$2:F$999,$A4))</f>
        <v>2</v>
      </c>
      <c r="G4" s="7">
        <f>IF($A4="","",INDEX(Массив!G$2:G$999,$A4))</f>
        <v>0.125</v>
      </c>
      <c r="H4" s="7">
        <f>IF($A4="","",INDEX(Массив!H$2:H$999,$A4))</f>
        <v>8.2118999999999994E-3</v>
      </c>
      <c r="I4" s="7">
        <f>IF($A4="","",INDEX(Массив!I$2:I$999,$A4))</f>
        <v>8.2118999999999994E-3</v>
      </c>
      <c r="J4" s="7">
        <f>IF($A4="","",INDEX(Массив!J$2:J$999,$A4))</f>
        <v>7.9739000000000008E-3</v>
      </c>
      <c r="K4" s="7">
        <f>IF($A4="","",INDEX(Массив!K$2:K$999,$A4))</f>
        <v>8.0611999999999993E-3</v>
      </c>
      <c r="L4" s="7" t="str">
        <f>IF($A4="","",INDEX(Массив!L$2:L$999,$A4))</f>
        <v>volume: 5433,7110727</v>
      </c>
      <c r="M4" s="7" t="str">
        <f>IF($A4="","",INDEX(Массив!M$2:M$999,$A4))</f>
        <v>Открыаем</v>
      </c>
    </row>
    <row r="5" spans="1:13" x14ac:dyDescent="0.2">
      <c r="A5" s="7">
        <f t="array" ref="A5">IFERROR(SMALL(IF((Массив!M$2:M$999&lt;&gt;"Не трогаем")*Массив!A$2:A$999,Массив!A$2:A$999),ROW(A4)),"")</f>
        <v>10</v>
      </c>
      <c r="B5" s="7">
        <f>IF($A5="","",INDEX(Массив!B$2:B$999,$A5))</f>
        <v>1</v>
      </c>
      <c r="C5" s="7" t="str">
        <f>IF($A5="","",INDEX(Массив!C$2:C$999,$A5))</f>
        <v>02.01.2017 15:00:00</v>
      </c>
      <c r="D5" s="7">
        <f>IF($A5="","",INDEX(Массив!D$2:D$999,$A5))</f>
        <v>2017</v>
      </c>
      <c r="E5" s="7">
        <f>IF($A5="","",INDEX(Массив!E$2:E$999,$A5))</f>
        <v>1</v>
      </c>
      <c r="F5" s="7">
        <f>IF($A5="","",INDEX(Массив!F$2:F$999,$A5))</f>
        <v>2</v>
      </c>
      <c r="G5" s="7">
        <f>IF($A5="","",INDEX(Массив!G$2:G$999,$A5))</f>
        <v>0.625</v>
      </c>
      <c r="H5" s="7">
        <f>IF($A5="","",INDEX(Массив!H$2:H$999,$A5))</f>
        <v>7.8826999999999994E-3</v>
      </c>
      <c r="I5" s="7">
        <f>IF($A5="","",INDEX(Массив!I$2:I$999,$A5))</f>
        <v>8.1092999999999998E-3</v>
      </c>
      <c r="J5" s="7">
        <f>IF($A5="","",INDEX(Массив!J$2:J$999,$A5))</f>
        <v>7.8501000000000005E-3</v>
      </c>
      <c r="K5" s="7">
        <f>IF($A5="","",INDEX(Массив!K$2:K$999,$A5))</f>
        <v>8.0800000000000004E-3</v>
      </c>
      <c r="L5" s="7" t="str">
        <f>IF($A5="","",INDEX(Массив!L$2:L$999,$A5))</f>
        <v>volume: 21464,40632949</v>
      </c>
      <c r="M5" s="7" t="str">
        <f>IF($A5="","",INDEX(Массив!M$2:M$999,$A5))</f>
        <v>Закрываем по СЛ</v>
      </c>
    </row>
    <row r="6" spans="1:13" x14ac:dyDescent="0.2">
      <c r="A6" s="7">
        <f t="array" ref="A6">IFERROR(SMALL(IF((Массив!M$2:M$999&lt;&gt;"Не трогаем")*Массив!A$2:A$999,Массив!A$2:A$999),ROW(A5)),"")</f>
        <v>18</v>
      </c>
      <c r="B6" s="7">
        <f>IF($A6="","",INDEX(Массив!B$2:B$999,$A6))</f>
        <v>2</v>
      </c>
      <c r="C6" s="7" t="str">
        <f>IF($A6="","",INDEX(Массив!C$2:C$999,$A6))</f>
        <v>03.01.2017 23:00:00</v>
      </c>
      <c r="D6" s="7">
        <f>IF($A6="","",INDEX(Массив!D$2:D$999,$A6))</f>
        <v>2017</v>
      </c>
      <c r="E6" s="7">
        <f>IF($A6="","",INDEX(Массив!E$2:E$999,$A6))</f>
        <v>1</v>
      </c>
      <c r="F6" s="7">
        <f>IF($A6="","",INDEX(Массив!F$2:F$999,$A6))</f>
        <v>3</v>
      </c>
      <c r="G6" s="7">
        <f>IF($A6="","",INDEX(Массив!G$2:G$999,$A6))</f>
        <v>0.95833333333333337</v>
      </c>
      <c r="H6" s="7">
        <f>IF($A6="","",INDEX(Массив!H$2:H$999,$A6))</f>
        <v>9.6374000000000008E-3</v>
      </c>
      <c r="I6" s="7">
        <f>IF($A6="","",INDEX(Массив!I$2:I$999,$A6))</f>
        <v>9.6374000000000008E-3</v>
      </c>
      <c r="J6" s="7">
        <f>IF($A6="","",INDEX(Массив!J$2:J$999,$A6))</f>
        <v>9.2685000000000007E-3</v>
      </c>
      <c r="K6" s="7">
        <f>IF($A6="","",INDEX(Массив!K$2:K$999,$A6))</f>
        <v>9.2999999999999992E-3</v>
      </c>
      <c r="L6" s="7" t="str">
        <f>IF($A6="","",INDEX(Массив!L$2:L$999,$A6))</f>
        <v>volume: 24669,07783141</v>
      </c>
      <c r="M6" s="7" t="str">
        <f>IF($A6="","",INDEX(Массив!M$2:M$999,$A6))</f>
        <v>Открыаем</v>
      </c>
    </row>
    <row r="7" spans="1:13" x14ac:dyDescent="0.2">
      <c r="A7" s="7" t="str">
        <f t="array" ref="A7">IFERROR(SMALL(IF((Массив!M$2:M$999&lt;&gt;"Не трогаем")*Массив!A$2:A$999,Массив!A$2:A$999),ROW(A6)),"")</f>
        <v/>
      </c>
      <c r="B7" s="7" t="str">
        <f>IF($A7="","",INDEX(Массив!B$2:B$999,$A7))</f>
        <v/>
      </c>
      <c r="C7" s="7" t="str">
        <f>IF($A7="","",INDEX(Массив!C$2:C$999,$A7))</f>
        <v/>
      </c>
      <c r="D7" s="7" t="str">
        <f>IF($A7="","",INDEX(Массив!D$2:D$999,$A7))</f>
        <v/>
      </c>
      <c r="E7" s="7" t="str">
        <f>IF($A7="","",INDEX(Массив!E$2:E$999,$A7))</f>
        <v/>
      </c>
      <c r="F7" s="7" t="str">
        <f>IF($A7="","",INDEX(Массив!F$2:F$999,$A7))</f>
        <v/>
      </c>
      <c r="G7" s="7" t="str">
        <f>IF($A7="","",INDEX(Массив!G$2:G$999,$A7))</f>
        <v/>
      </c>
      <c r="H7" s="7" t="str">
        <f>IF($A7="","",INDEX(Массив!H$2:H$999,$A7))</f>
        <v/>
      </c>
      <c r="I7" s="7" t="str">
        <f>IF($A7="","",INDEX(Массив!I$2:I$999,$A7))</f>
        <v/>
      </c>
      <c r="J7" s="7" t="str">
        <f>IF($A7="","",INDEX(Массив!J$2:J$999,$A7))</f>
        <v/>
      </c>
      <c r="K7" s="7" t="str">
        <f>IF($A7="","",INDEX(Массив!K$2:K$999,$A7))</f>
        <v/>
      </c>
      <c r="L7" s="7" t="str">
        <f>IF($A7="","",INDEX(Массив!L$2:L$999,$A7))</f>
        <v/>
      </c>
      <c r="M7" s="7" t="str">
        <f>IF($A7="","",INDEX(Массив!M$2:M$999,$A7))</f>
        <v/>
      </c>
    </row>
    <row r="8" spans="1:13" x14ac:dyDescent="0.2">
      <c r="A8" s="7" t="str">
        <f t="array" ref="A8">IFERROR(SMALL(IF((Массив!M$2:M$999&lt;&gt;"Не трогаем")*Массив!A$2:A$999,Массив!A$2:A$999),ROW(A7)),"")</f>
        <v/>
      </c>
      <c r="B8" s="7" t="str">
        <f>IF($A8="","",INDEX(Массив!B$2:B$999,$A8))</f>
        <v/>
      </c>
      <c r="C8" s="7" t="str">
        <f>IF($A8="","",INDEX(Массив!C$2:C$999,$A8))</f>
        <v/>
      </c>
      <c r="D8" s="7" t="str">
        <f>IF($A8="","",INDEX(Массив!D$2:D$999,$A8))</f>
        <v/>
      </c>
      <c r="E8" s="7" t="str">
        <f>IF($A8="","",INDEX(Массив!E$2:E$999,$A8))</f>
        <v/>
      </c>
      <c r="F8" s="7" t="str">
        <f>IF($A8="","",INDEX(Массив!F$2:F$999,$A8))</f>
        <v/>
      </c>
      <c r="G8" s="7" t="str">
        <f>IF($A8="","",INDEX(Массив!G$2:G$999,$A8))</f>
        <v/>
      </c>
      <c r="H8" s="7" t="str">
        <f>IF($A8="","",INDEX(Массив!H$2:H$999,$A8))</f>
        <v/>
      </c>
      <c r="I8" s="7" t="str">
        <f>IF($A8="","",INDEX(Массив!I$2:I$999,$A8))</f>
        <v/>
      </c>
      <c r="J8" s="7" t="str">
        <f>IF($A8="","",INDEX(Массив!J$2:J$999,$A8))</f>
        <v/>
      </c>
      <c r="K8" s="7" t="str">
        <f>IF($A8="","",INDEX(Массив!K$2:K$999,$A8))</f>
        <v/>
      </c>
      <c r="L8" s="7" t="str">
        <f>IF($A8="","",INDEX(Массив!L$2:L$999,$A8))</f>
        <v/>
      </c>
      <c r="M8" s="7" t="str">
        <f>IF($A8="","",INDEX(Массив!M$2:M$999,$A8))</f>
        <v/>
      </c>
    </row>
    <row r="9" spans="1:13" x14ac:dyDescent="0.2">
      <c r="A9" s="7" t="str">
        <f t="array" ref="A9">IFERROR(SMALL(IF((Массив!M$2:M$999&lt;&gt;"Не трогаем")*Массив!A$2:A$999,Массив!A$2:A$999),ROW(A8)),"")</f>
        <v/>
      </c>
      <c r="B9" s="7" t="str">
        <f>IF($A9="","",INDEX(Массив!B$2:B$999,$A9))</f>
        <v/>
      </c>
      <c r="C9" s="7" t="str">
        <f>IF($A9="","",INDEX(Массив!C$2:C$999,$A9))</f>
        <v/>
      </c>
      <c r="D9" s="7" t="str">
        <f>IF($A9="","",INDEX(Массив!D$2:D$999,$A9))</f>
        <v/>
      </c>
      <c r="E9" s="7" t="str">
        <f>IF($A9="","",INDEX(Массив!E$2:E$999,$A9))</f>
        <v/>
      </c>
      <c r="F9" s="7" t="str">
        <f>IF($A9="","",INDEX(Массив!F$2:F$999,$A9))</f>
        <v/>
      </c>
      <c r="G9" s="7" t="str">
        <f>IF($A9="","",INDEX(Массив!G$2:G$999,$A9))</f>
        <v/>
      </c>
      <c r="H9" s="7" t="str">
        <f>IF($A9="","",INDEX(Массив!H$2:H$999,$A9))</f>
        <v/>
      </c>
      <c r="I9" s="7" t="str">
        <f>IF($A9="","",INDEX(Массив!I$2:I$999,$A9))</f>
        <v/>
      </c>
      <c r="J9" s="7" t="str">
        <f>IF($A9="","",INDEX(Массив!J$2:J$999,$A9))</f>
        <v/>
      </c>
      <c r="K9" s="7" t="str">
        <f>IF($A9="","",INDEX(Массив!K$2:K$999,$A9))</f>
        <v/>
      </c>
      <c r="L9" s="7" t="str">
        <f>IF($A9="","",INDEX(Массив!L$2:L$999,$A9))</f>
        <v/>
      </c>
      <c r="M9" s="7" t="str">
        <f>IF($A9="","",INDEX(Массив!M$2:M$999,$A9))</f>
        <v/>
      </c>
    </row>
    <row r="10" spans="1:13" x14ac:dyDescent="0.2">
      <c r="A10" s="7" t="str">
        <f t="array" ref="A10">IFERROR(SMALL(IF((Массив!M$2:M$999&lt;&gt;"Не трогаем")*Массив!A$2:A$999,Массив!A$2:A$999),ROW(A9)),"")</f>
        <v/>
      </c>
      <c r="B10" s="7" t="str">
        <f>IF($A10="","",INDEX(Массив!B$2:B$999,$A10))</f>
        <v/>
      </c>
      <c r="C10" s="7" t="str">
        <f>IF($A10="","",INDEX(Массив!C$2:C$999,$A10))</f>
        <v/>
      </c>
      <c r="D10" s="7" t="str">
        <f>IF($A10="","",INDEX(Массив!D$2:D$999,$A10))</f>
        <v/>
      </c>
      <c r="E10" s="7" t="str">
        <f>IF($A10="","",INDEX(Массив!E$2:E$999,$A10))</f>
        <v/>
      </c>
      <c r="F10" s="7" t="str">
        <f>IF($A10="","",INDEX(Массив!F$2:F$999,$A10))</f>
        <v/>
      </c>
      <c r="G10" s="7" t="str">
        <f>IF($A10="","",INDEX(Массив!G$2:G$999,$A10))</f>
        <v/>
      </c>
      <c r="H10" s="7" t="str">
        <f>IF($A10="","",INDEX(Массив!H$2:H$999,$A10))</f>
        <v/>
      </c>
      <c r="I10" s="7" t="str">
        <f>IF($A10="","",INDEX(Массив!I$2:I$999,$A10))</f>
        <v/>
      </c>
      <c r="J10" s="7" t="str">
        <f>IF($A10="","",INDEX(Массив!J$2:J$999,$A10))</f>
        <v/>
      </c>
      <c r="K10" s="7" t="str">
        <f>IF($A10="","",INDEX(Массив!K$2:K$999,$A10))</f>
        <v/>
      </c>
      <c r="L10" s="7" t="str">
        <f>IF($A10="","",INDEX(Массив!L$2:L$999,$A10))</f>
        <v/>
      </c>
      <c r="M10" s="7" t="str">
        <f>IF($A10="","",INDEX(Массив!M$2:M$999,$A10))</f>
        <v/>
      </c>
    </row>
    <row r="11" spans="1:13" x14ac:dyDescent="0.2">
      <c r="A11" s="7" t="str">
        <f t="array" ref="A11">IFERROR(SMALL(IF((Массив!M$2:M$999&lt;&gt;"Не трогаем")*Массив!A$2:A$999,Массив!A$2:A$999),ROW(A10)),"")</f>
        <v/>
      </c>
      <c r="B11" s="7" t="str">
        <f>IF($A11="","",INDEX(Массив!B$2:B$999,$A11))</f>
        <v/>
      </c>
      <c r="C11" s="7" t="str">
        <f>IF($A11="","",INDEX(Массив!C$2:C$999,$A11))</f>
        <v/>
      </c>
      <c r="D11" s="7" t="str">
        <f>IF($A11="","",INDEX(Массив!D$2:D$999,$A11))</f>
        <v/>
      </c>
      <c r="E11" s="7" t="str">
        <f>IF($A11="","",INDEX(Массив!E$2:E$999,$A11))</f>
        <v/>
      </c>
      <c r="F11" s="7" t="str">
        <f>IF($A11="","",INDEX(Массив!F$2:F$999,$A11))</f>
        <v/>
      </c>
      <c r="G11" s="7" t="str">
        <f>IF($A11="","",INDEX(Массив!G$2:G$999,$A11))</f>
        <v/>
      </c>
      <c r="H11" s="7" t="str">
        <f>IF($A11="","",INDEX(Массив!H$2:H$999,$A11))</f>
        <v/>
      </c>
      <c r="I11" s="7" t="str">
        <f>IF($A11="","",INDEX(Массив!I$2:I$999,$A11))</f>
        <v/>
      </c>
      <c r="J11" s="7" t="str">
        <f>IF($A11="","",INDEX(Массив!J$2:J$999,$A11))</f>
        <v/>
      </c>
      <c r="K11" s="7" t="str">
        <f>IF($A11="","",INDEX(Массив!K$2:K$999,$A11))</f>
        <v/>
      </c>
      <c r="L11" s="7" t="str">
        <f>IF($A11="","",INDEX(Массив!L$2:L$999,$A11))</f>
        <v/>
      </c>
      <c r="M11" s="7" t="str">
        <f>IF($A11="","",INDEX(Массив!M$2:M$999,$A11))</f>
        <v/>
      </c>
    </row>
    <row r="12" spans="1:13" x14ac:dyDescent="0.2">
      <c r="A12" s="7" t="str">
        <f t="array" ref="A12">IFERROR(SMALL(IF((Массив!M$2:M$999&lt;&gt;"Не трогаем")*Массив!A$2:A$999,Массив!A$2:A$999),ROW(A11)),"")</f>
        <v/>
      </c>
      <c r="B12" s="7" t="str">
        <f>IF($A12="","",INDEX(Массив!B$2:B$999,$A12))</f>
        <v/>
      </c>
      <c r="C12" s="7" t="str">
        <f>IF($A12="","",INDEX(Массив!C$2:C$999,$A12))</f>
        <v/>
      </c>
      <c r="D12" s="7" t="str">
        <f>IF($A12="","",INDEX(Массив!D$2:D$999,$A12))</f>
        <v/>
      </c>
      <c r="E12" s="7" t="str">
        <f>IF($A12="","",INDEX(Массив!E$2:E$999,$A12))</f>
        <v/>
      </c>
      <c r="F12" s="7" t="str">
        <f>IF($A12="","",INDEX(Массив!F$2:F$999,$A12))</f>
        <v/>
      </c>
      <c r="G12" s="7" t="str">
        <f>IF($A12="","",INDEX(Массив!G$2:G$999,$A12))</f>
        <v/>
      </c>
      <c r="H12" s="7" t="str">
        <f>IF($A12="","",INDEX(Массив!H$2:H$999,$A12))</f>
        <v/>
      </c>
      <c r="I12" s="7" t="str">
        <f>IF($A12="","",INDEX(Массив!I$2:I$999,$A12))</f>
        <v/>
      </c>
      <c r="J12" s="7" t="str">
        <f>IF($A12="","",INDEX(Массив!J$2:J$999,$A12))</f>
        <v/>
      </c>
      <c r="K12" s="7" t="str">
        <f>IF($A12="","",INDEX(Массив!K$2:K$999,$A12))</f>
        <v/>
      </c>
      <c r="L12" s="7" t="str">
        <f>IF($A12="","",INDEX(Массив!L$2:L$999,$A12))</f>
        <v/>
      </c>
      <c r="M12" s="7" t="str">
        <f>IF($A12="","",INDEX(Массив!M$2:M$999,$A12))</f>
        <v/>
      </c>
    </row>
    <row r="13" spans="1:13" x14ac:dyDescent="0.2">
      <c r="A13" s="7" t="str">
        <f t="array" ref="A13">IFERROR(SMALL(IF((Массив!M$2:M$999&lt;&gt;"Не трогаем")*Массив!A$2:A$999,Массив!A$2:A$999),ROW(A12)),"")</f>
        <v/>
      </c>
      <c r="B13" s="7" t="str">
        <f>IF($A13="","",INDEX(Массив!B$2:B$999,$A13))</f>
        <v/>
      </c>
      <c r="C13" s="7" t="str">
        <f>IF($A13="","",INDEX(Массив!C$2:C$999,$A13))</f>
        <v/>
      </c>
      <c r="D13" s="7" t="str">
        <f>IF($A13="","",INDEX(Массив!D$2:D$999,$A13))</f>
        <v/>
      </c>
      <c r="E13" s="7" t="str">
        <f>IF($A13="","",INDEX(Массив!E$2:E$999,$A13))</f>
        <v/>
      </c>
      <c r="F13" s="7" t="str">
        <f>IF($A13="","",INDEX(Массив!F$2:F$999,$A13))</f>
        <v/>
      </c>
      <c r="G13" s="7" t="str">
        <f>IF($A13="","",INDEX(Массив!G$2:G$999,$A13))</f>
        <v/>
      </c>
      <c r="H13" s="7" t="str">
        <f>IF($A13="","",INDEX(Массив!H$2:H$999,$A13))</f>
        <v/>
      </c>
      <c r="I13" s="7" t="str">
        <f>IF($A13="","",INDEX(Массив!I$2:I$999,$A13))</f>
        <v/>
      </c>
      <c r="J13" s="7" t="str">
        <f>IF($A13="","",INDEX(Массив!J$2:J$999,$A13))</f>
        <v/>
      </c>
      <c r="K13" s="7" t="str">
        <f>IF($A13="","",INDEX(Массив!K$2:K$999,$A13))</f>
        <v/>
      </c>
      <c r="L13" s="7" t="str">
        <f>IF($A13="","",INDEX(Массив!L$2:L$999,$A13))</f>
        <v/>
      </c>
      <c r="M13" s="7" t="str">
        <f>IF($A13="","",INDEX(Массив!M$2:M$999,$A13))</f>
        <v/>
      </c>
    </row>
    <row r="14" spans="1:13" x14ac:dyDescent="0.2">
      <c r="A14" s="7" t="str">
        <f t="array" ref="A14">IFERROR(SMALL(IF((Массив!M$2:M$999&lt;&gt;"Не трогаем")*Массив!A$2:A$999,Массив!A$2:A$999),ROW(A13)),"")</f>
        <v/>
      </c>
      <c r="B14" s="7" t="str">
        <f>IF($A14="","",INDEX(Массив!B$2:B$999,$A14))</f>
        <v/>
      </c>
      <c r="C14" s="7" t="str">
        <f>IF($A14="","",INDEX(Массив!C$2:C$999,$A14))</f>
        <v/>
      </c>
      <c r="D14" s="7" t="str">
        <f>IF($A14="","",INDEX(Массив!D$2:D$999,$A14))</f>
        <v/>
      </c>
      <c r="E14" s="7" t="str">
        <f>IF($A14="","",INDEX(Массив!E$2:E$999,$A14))</f>
        <v/>
      </c>
      <c r="F14" s="7" t="str">
        <f>IF($A14="","",INDEX(Массив!F$2:F$999,$A14))</f>
        <v/>
      </c>
      <c r="G14" s="7" t="str">
        <f>IF($A14="","",INDEX(Массив!G$2:G$999,$A14))</f>
        <v/>
      </c>
      <c r="H14" s="7" t="str">
        <f>IF($A14="","",INDEX(Массив!H$2:H$999,$A14))</f>
        <v/>
      </c>
      <c r="I14" s="7" t="str">
        <f>IF($A14="","",INDEX(Массив!I$2:I$999,$A14))</f>
        <v/>
      </c>
      <c r="J14" s="7" t="str">
        <f>IF($A14="","",INDEX(Массив!J$2:J$999,$A14))</f>
        <v/>
      </c>
      <c r="K14" s="7" t="str">
        <f>IF($A14="","",INDEX(Массив!K$2:K$999,$A14))</f>
        <v/>
      </c>
      <c r="L14" s="7" t="str">
        <f>IF($A14="","",INDEX(Массив!L$2:L$999,$A14))</f>
        <v/>
      </c>
      <c r="M14" s="7" t="str">
        <f>IF($A14="","",INDEX(Массив!M$2:M$999,$A14))</f>
        <v/>
      </c>
    </row>
    <row r="15" spans="1:13" x14ac:dyDescent="0.2">
      <c r="A15" s="7" t="str">
        <f t="array" ref="A15">IFERROR(SMALL(IF((Массив!M$2:M$999&lt;&gt;"Не трогаем")*Массив!A$2:A$999,Массив!A$2:A$999),ROW(A14)),"")</f>
        <v/>
      </c>
      <c r="B15" s="7" t="str">
        <f>IF($A15="","",INDEX(Массив!B$2:B$999,$A15))</f>
        <v/>
      </c>
      <c r="C15" s="7" t="str">
        <f>IF($A15="","",INDEX(Массив!C$2:C$999,$A15))</f>
        <v/>
      </c>
      <c r="D15" s="7" t="str">
        <f>IF($A15="","",INDEX(Массив!D$2:D$999,$A15))</f>
        <v/>
      </c>
      <c r="E15" s="7" t="str">
        <f>IF($A15="","",INDEX(Массив!E$2:E$999,$A15))</f>
        <v/>
      </c>
      <c r="F15" s="7" t="str">
        <f>IF($A15="","",INDEX(Массив!F$2:F$999,$A15))</f>
        <v/>
      </c>
      <c r="G15" s="7" t="str">
        <f>IF($A15="","",INDEX(Массив!G$2:G$999,$A15))</f>
        <v/>
      </c>
      <c r="H15" s="7" t="str">
        <f>IF($A15="","",INDEX(Массив!H$2:H$999,$A15))</f>
        <v/>
      </c>
      <c r="I15" s="7" t="str">
        <f>IF($A15="","",INDEX(Массив!I$2:I$999,$A15))</f>
        <v/>
      </c>
      <c r="J15" s="7" t="str">
        <f>IF($A15="","",INDEX(Массив!J$2:J$999,$A15))</f>
        <v/>
      </c>
      <c r="K15" s="7" t="str">
        <f>IF($A15="","",INDEX(Массив!K$2:K$999,$A15))</f>
        <v/>
      </c>
      <c r="L15" s="7" t="str">
        <f>IF($A15="","",INDEX(Массив!L$2:L$999,$A15))</f>
        <v/>
      </c>
      <c r="M15" s="7" t="str">
        <f>IF($A15="","",INDEX(Массив!M$2:M$999,$A15))</f>
        <v/>
      </c>
    </row>
    <row r="16" spans="1:13" x14ac:dyDescent="0.2">
      <c r="A16" s="7" t="str">
        <f t="array" ref="A16">IFERROR(SMALL(IF((Массив!M$2:M$999&lt;&gt;"Не трогаем")*Массив!A$2:A$999,Массив!A$2:A$999),ROW(A15)),"")</f>
        <v/>
      </c>
      <c r="B16" s="7" t="str">
        <f>IF($A16="","",INDEX(Массив!B$2:B$999,$A16))</f>
        <v/>
      </c>
      <c r="C16" s="7" t="str">
        <f>IF($A16="","",INDEX(Массив!C$2:C$999,$A16))</f>
        <v/>
      </c>
      <c r="D16" s="7" t="str">
        <f>IF($A16="","",INDEX(Массив!D$2:D$999,$A16))</f>
        <v/>
      </c>
      <c r="E16" s="7" t="str">
        <f>IF($A16="","",INDEX(Массив!E$2:E$999,$A16))</f>
        <v/>
      </c>
      <c r="F16" s="7" t="str">
        <f>IF($A16="","",INDEX(Массив!F$2:F$999,$A16))</f>
        <v/>
      </c>
      <c r="G16" s="7" t="str">
        <f>IF($A16="","",INDEX(Массив!G$2:G$999,$A16))</f>
        <v/>
      </c>
      <c r="H16" s="7" t="str">
        <f>IF($A16="","",INDEX(Массив!H$2:H$999,$A16))</f>
        <v/>
      </c>
      <c r="I16" s="7" t="str">
        <f>IF($A16="","",INDEX(Массив!I$2:I$999,$A16))</f>
        <v/>
      </c>
      <c r="J16" s="7" t="str">
        <f>IF($A16="","",INDEX(Массив!J$2:J$999,$A16))</f>
        <v/>
      </c>
      <c r="K16" s="7" t="str">
        <f>IF($A16="","",INDEX(Массив!K$2:K$999,$A16))</f>
        <v/>
      </c>
      <c r="L16" s="7" t="str">
        <f>IF($A16="","",INDEX(Массив!L$2:L$999,$A16))</f>
        <v/>
      </c>
      <c r="M16" s="7" t="str">
        <f>IF($A16="","",INDEX(Массив!M$2:M$999,$A16))</f>
        <v/>
      </c>
    </row>
    <row r="17" spans="1:13" x14ac:dyDescent="0.2">
      <c r="A17" s="7" t="str">
        <f t="array" ref="A17">IFERROR(SMALL(IF((Массив!M$2:M$999&lt;&gt;"Не трогаем")*Массив!A$2:A$999,Массив!A$2:A$999),ROW(A16)),"")</f>
        <v/>
      </c>
      <c r="B17" s="7" t="str">
        <f>IF($A17="","",INDEX(Массив!B$2:B$999,$A17))</f>
        <v/>
      </c>
      <c r="C17" s="7" t="str">
        <f>IF($A17="","",INDEX(Массив!C$2:C$999,$A17))</f>
        <v/>
      </c>
      <c r="D17" s="7" t="str">
        <f>IF($A17="","",INDEX(Массив!D$2:D$999,$A17))</f>
        <v/>
      </c>
      <c r="E17" s="7" t="str">
        <f>IF($A17="","",INDEX(Массив!E$2:E$999,$A17))</f>
        <v/>
      </c>
      <c r="F17" s="7" t="str">
        <f>IF($A17="","",INDEX(Массив!F$2:F$999,$A17))</f>
        <v/>
      </c>
      <c r="G17" s="7" t="str">
        <f>IF($A17="","",INDEX(Массив!G$2:G$999,$A17))</f>
        <v/>
      </c>
      <c r="H17" s="7" t="str">
        <f>IF($A17="","",INDEX(Массив!H$2:H$999,$A17))</f>
        <v/>
      </c>
      <c r="I17" s="7" t="str">
        <f>IF($A17="","",INDEX(Массив!I$2:I$999,$A17))</f>
        <v/>
      </c>
      <c r="J17" s="7" t="str">
        <f>IF($A17="","",INDEX(Массив!J$2:J$999,$A17))</f>
        <v/>
      </c>
      <c r="K17" s="7" t="str">
        <f>IF($A17="","",INDEX(Массив!K$2:K$999,$A17))</f>
        <v/>
      </c>
      <c r="L17" s="7" t="str">
        <f>IF($A17="","",INDEX(Массив!L$2:L$999,$A17))</f>
        <v/>
      </c>
      <c r="M17" s="7" t="str">
        <f>IF($A17="","",INDEX(Массив!M$2:M$999,$A17))</f>
        <v/>
      </c>
    </row>
    <row r="18" spans="1:13" x14ac:dyDescent="0.2">
      <c r="A18" s="7" t="str">
        <f t="array" ref="A18">IFERROR(SMALL(IF((Массив!M$2:M$999&lt;&gt;"Не трогаем")*Массив!A$2:A$999,Массив!A$2:A$999),ROW(A17)),"")</f>
        <v/>
      </c>
      <c r="B18" s="7" t="str">
        <f>IF($A18="","",INDEX(Массив!B$2:B$999,$A18))</f>
        <v/>
      </c>
      <c r="C18" s="7" t="str">
        <f>IF($A18="","",INDEX(Массив!C$2:C$999,$A18))</f>
        <v/>
      </c>
      <c r="D18" s="7" t="str">
        <f>IF($A18="","",INDEX(Массив!D$2:D$999,$A18))</f>
        <v/>
      </c>
      <c r="E18" s="7" t="str">
        <f>IF($A18="","",INDEX(Массив!E$2:E$999,$A18))</f>
        <v/>
      </c>
      <c r="F18" s="7" t="str">
        <f>IF($A18="","",INDEX(Массив!F$2:F$999,$A18))</f>
        <v/>
      </c>
      <c r="G18" s="7" t="str">
        <f>IF($A18="","",INDEX(Массив!G$2:G$999,$A18))</f>
        <v/>
      </c>
      <c r="H18" s="7" t="str">
        <f>IF($A18="","",INDEX(Массив!H$2:H$999,$A18))</f>
        <v/>
      </c>
      <c r="I18" s="7" t="str">
        <f>IF($A18="","",INDEX(Массив!I$2:I$999,$A18))</f>
        <v/>
      </c>
      <c r="J18" s="7" t="str">
        <f>IF($A18="","",INDEX(Массив!J$2:J$999,$A18))</f>
        <v/>
      </c>
      <c r="K18" s="7" t="str">
        <f>IF($A18="","",INDEX(Массив!K$2:K$999,$A18))</f>
        <v/>
      </c>
      <c r="L18" s="7" t="str">
        <f>IF($A18="","",INDEX(Массив!L$2:L$999,$A18))</f>
        <v/>
      </c>
      <c r="M18" s="7" t="str">
        <f>IF($A18="","",INDEX(Массив!M$2:M$999,$A18))</f>
        <v/>
      </c>
    </row>
    <row r="19" spans="1:13" x14ac:dyDescent="0.2">
      <c r="A19" s="7" t="str">
        <f t="array" ref="A19">IFERROR(SMALL(IF((Массив!M$2:M$999&lt;&gt;"Не трогаем")*Массив!A$2:A$999,Массив!A$2:A$999),ROW(A18)),"")</f>
        <v/>
      </c>
      <c r="B19" s="7" t="str">
        <f>IF($A19="","",INDEX(Массив!B$2:B$999,$A19))</f>
        <v/>
      </c>
      <c r="C19" s="7" t="str">
        <f>IF($A19="","",INDEX(Массив!C$2:C$999,$A19))</f>
        <v/>
      </c>
      <c r="D19" s="7" t="str">
        <f>IF($A19="","",INDEX(Массив!D$2:D$999,$A19))</f>
        <v/>
      </c>
      <c r="E19" s="7" t="str">
        <f>IF($A19="","",INDEX(Массив!E$2:E$999,$A19))</f>
        <v/>
      </c>
      <c r="F19" s="7" t="str">
        <f>IF($A19="","",INDEX(Массив!F$2:F$999,$A19))</f>
        <v/>
      </c>
      <c r="G19" s="7" t="str">
        <f>IF($A19="","",INDEX(Массив!G$2:G$999,$A19))</f>
        <v/>
      </c>
      <c r="H19" s="7" t="str">
        <f>IF($A19="","",INDEX(Массив!H$2:H$999,$A19))</f>
        <v/>
      </c>
      <c r="I19" s="7" t="str">
        <f>IF($A19="","",INDEX(Массив!I$2:I$999,$A19))</f>
        <v/>
      </c>
      <c r="J19" s="7" t="str">
        <f>IF($A19="","",INDEX(Массив!J$2:J$999,$A19))</f>
        <v/>
      </c>
      <c r="K19" s="7" t="str">
        <f>IF($A19="","",INDEX(Массив!K$2:K$999,$A19))</f>
        <v/>
      </c>
      <c r="L19" s="7" t="str">
        <f>IF($A19="","",INDEX(Массив!L$2:L$999,$A19))</f>
        <v/>
      </c>
      <c r="M19" s="7" t="str">
        <f>IF($A19="","",INDEX(Массив!M$2:M$999,$A19))</f>
        <v/>
      </c>
    </row>
    <row r="20" spans="1:13" x14ac:dyDescent="0.2">
      <c r="A20" s="7" t="str">
        <f t="array" ref="A20">IFERROR(SMALL(IF((Массив!M$2:M$999&lt;&gt;"Не трогаем")*Массив!A$2:A$999,Массив!A$2:A$999),ROW(A19)),"")</f>
        <v/>
      </c>
      <c r="B20" s="7" t="str">
        <f>IF($A20="","",INDEX(Массив!B$2:B$999,$A20))</f>
        <v/>
      </c>
      <c r="C20" s="7" t="str">
        <f>IF($A20="","",INDEX(Массив!C$2:C$999,$A20))</f>
        <v/>
      </c>
      <c r="D20" s="7" t="str">
        <f>IF($A20="","",INDEX(Массив!D$2:D$999,$A20))</f>
        <v/>
      </c>
      <c r="E20" s="7" t="str">
        <f>IF($A20="","",INDEX(Массив!E$2:E$999,$A20))</f>
        <v/>
      </c>
      <c r="F20" s="7" t="str">
        <f>IF($A20="","",INDEX(Массив!F$2:F$999,$A20))</f>
        <v/>
      </c>
      <c r="G20" s="7" t="str">
        <f>IF($A20="","",INDEX(Массив!G$2:G$999,$A20))</f>
        <v/>
      </c>
      <c r="H20" s="7" t="str">
        <f>IF($A20="","",INDEX(Массив!H$2:H$999,$A20))</f>
        <v/>
      </c>
      <c r="I20" s="7" t="str">
        <f>IF($A20="","",INDEX(Массив!I$2:I$999,$A20))</f>
        <v/>
      </c>
      <c r="J20" s="7" t="str">
        <f>IF($A20="","",INDEX(Массив!J$2:J$999,$A20))</f>
        <v/>
      </c>
      <c r="K20" s="7" t="str">
        <f>IF($A20="","",INDEX(Массив!K$2:K$999,$A20))</f>
        <v/>
      </c>
      <c r="L20" s="7" t="str">
        <f>IF($A20="","",INDEX(Массив!L$2:L$999,$A20))</f>
        <v/>
      </c>
      <c r="M20" s="7" t="str">
        <f>IF($A20="","",INDEX(Массив!M$2:M$999,$A20))</f>
        <v/>
      </c>
    </row>
    <row r="21" spans="1:13" x14ac:dyDescent="0.2">
      <c r="A21" s="7" t="str">
        <f t="array" ref="A21">IFERROR(SMALL(IF((Массив!M$2:M$999&lt;&gt;"Не трогаем")*Массив!A$2:A$999,Массив!A$2:A$999),ROW(A20)),"")</f>
        <v/>
      </c>
      <c r="B21" s="7" t="str">
        <f>IF($A21="","",INDEX(Массив!B$2:B$999,$A21))</f>
        <v/>
      </c>
      <c r="C21" s="7" t="str">
        <f>IF($A21="","",INDEX(Массив!C$2:C$999,$A21))</f>
        <v/>
      </c>
      <c r="D21" s="7" t="str">
        <f>IF($A21="","",INDEX(Массив!D$2:D$999,$A21))</f>
        <v/>
      </c>
      <c r="E21" s="7" t="str">
        <f>IF($A21="","",INDEX(Массив!E$2:E$999,$A21))</f>
        <v/>
      </c>
      <c r="F21" s="7" t="str">
        <f>IF($A21="","",INDEX(Массив!F$2:F$999,$A21))</f>
        <v/>
      </c>
      <c r="G21" s="7" t="str">
        <f>IF($A21="","",INDEX(Массив!G$2:G$999,$A21))</f>
        <v/>
      </c>
      <c r="H21" s="7" t="str">
        <f>IF($A21="","",INDEX(Массив!H$2:H$999,$A21))</f>
        <v/>
      </c>
      <c r="I21" s="7" t="str">
        <f>IF($A21="","",INDEX(Массив!I$2:I$999,$A21))</f>
        <v/>
      </c>
      <c r="J21" s="7" t="str">
        <f>IF($A21="","",INDEX(Массив!J$2:J$999,$A21))</f>
        <v/>
      </c>
      <c r="K21" s="7" t="str">
        <f>IF($A21="","",INDEX(Массив!K$2:K$999,$A21))</f>
        <v/>
      </c>
      <c r="L21" s="7" t="str">
        <f>IF($A21="","",INDEX(Массив!L$2:L$999,$A21))</f>
        <v/>
      </c>
      <c r="M21" s="7" t="str">
        <f>IF($A21="","",INDEX(Массив!M$2:M$999,$A21))</f>
        <v/>
      </c>
    </row>
    <row r="22" spans="1:13" x14ac:dyDescent="0.2">
      <c r="A22" s="7" t="str">
        <f t="array" ref="A22">IFERROR(SMALL(IF((Массив!M$2:M$999&lt;&gt;"Не трогаем")*Массив!A$2:A$999,Массив!A$2:A$999),ROW(A21)),"")</f>
        <v/>
      </c>
      <c r="B22" s="7" t="str">
        <f>IF($A22="","",INDEX(Массив!B$2:B$999,$A22))</f>
        <v/>
      </c>
      <c r="C22" s="7" t="str">
        <f>IF($A22="","",INDEX(Массив!C$2:C$999,$A22))</f>
        <v/>
      </c>
      <c r="D22" s="7" t="str">
        <f>IF($A22="","",INDEX(Массив!D$2:D$999,$A22))</f>
        <v/>
      </c>
      <c r="E22" s="7" t="str">
        <f>IF($A22="","",INDEX(Массив!E$2:E$999,$A22))</f>
        <v/>
      </c>
      <c r="F22" s="7" t="str">
        <f>IF($A22="","",INDEX(Массив!F$2:F$999,$A22))</f>
        <v/>
      </c>
      <c r="G22" s="7" t="str">
        <f>IF($A22="","",INDEX(Массив!G$2:G$999,$A22))</f>
        <v/>
      </c>
      <c r="H22" s="7" t="str">
        <f>IF($A22="","",INDEX(Массив!H$2:H$999,$A22))</f>
        <v/>
      </c>
      <c r="I22" s="7" t="str">
        <f>IF($A22="","",INDEX(Массив!I$2:I$999,$A22))</f>
        <v/>
      </c>
      <c r="J22" s="7" t="str">
        <f>IF($A22="","",INDEX(Массив!J$2:J$999,$A22))</f>
        <v/>
      </c>
      <c r="K22" s="7" t="str">
        <f>IF($A22="","",INDEX(Массив!K$2:K$999,$A22))</f>
        <v/>
      </c>
      <c r="L22" s="7" t="str">
        <f>IF($A22="","",INDEX(Массив!L$2:L$999,$A22))</f>
        <v/>
      </c>
      <c r="M22" s="7" t="str">
        <f>IF($A22="","",INDEX(Массив!M$2:M$999,$A22))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Массив</vt:lpstr>
      <vt:lpstr>Вывод</vt:lpstr>
      <vt:lpstr>Вывод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ГАВ</cp:lastModifiedBy>
  <dcterms:created xsi:type="dcterms:W3CDTF">2019-05-26T09:20:23Z</dcterms:created>
  <dcterms:modified xsi:type="dcterms:W3CDTF">2019-05-27T06:46:54Z</dcterms:modified>
</cp:coreProperties>
</file>