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4242A24F-1415-4996-9789-D4078143922A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G21" i="1" s="1"/>
  <c r="H21" i="1" s="1"/>
  <c r="G19" i="1" l="1"/>
  <c r="H19" i="1" s="1"/>
  <c r="G20" i="1"/>
  <c r="H20" i="1" s="1"/>
  <c r="G17" i="1"/>
  <c r="H17" i="1" s="1"/>
  <c r="G18" i="1"/>
  <c r="H18" i="1" s="1"/>
  <c r="G15" i="1"/>
  <c r="H15" i="1" s="1"/>
  <c r="G16" i="1"/>
  <c r="H16" i="1" s="1"/>
  <c r="G13" i="1"/>
  <c r="H13" i="1" s="1"/>
  <c r="G14" i="1"/>
  <c r="H14" i="1" s="1"/>
  <c r="G12" i="1"/>
  <c r="H12" i="1" s="1"/>
  <c r="G10" i="1"/>
  <c r="H10" i="1" s="1"/>
  <c r="G11" i="1"/>
  <c r="H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9" authorId="0" shapeId="0" xr:uid="{BEF62229-C4CF-426F-89FE-4A0CF7907431}">
      <text>
        <r>
          <rPr>
            <b/>
            <sz val="8"/>
            <color indexed="81"/>
            <rFont val="Tahoma"/>
            <family val="2"/>
            <charset val="204"/>
          </rPr>
          <t>Пушкинская библиотека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<sst xmlns="http://schemas.openxmlformats.org/spreadsheetml/2006/main" count="58" uniqueCount="37">
  <si>
    <t>Библиотека</t>
  </si>
  <si>
    <t>Таблица: Читатели билиотеки</t>
  </si>
  <si>
    <t>Размер штрафа (1 день)</t>
  </si>
  <si>
    <t>(руб)</t>
  </si>
  <si>
    <t>Книга из читального зала</t>
  </si>
  <si>
    <t>Книга из абонемента</t>
  </si>
  <si>
    <t>Редкая книга из абонемента</t>
  </si>
  <si>
    <t>Сегодняшнее число</t>
  </si>
  <si>
    <t>№ читательского билета</t>
  </si>
  <si>
    <t>ФИО читателя</t>
  </si>
  <si>
    <t>Книга, автор</t>
  </si>
  <si>
    <t>Дата сдачи</t>
  </si>
  <si>
    <t>Особые отметки</t>
  </si>
  <si>
    <t>Количество просроченных дней</t>
  </si>
  <si>
    <t>Штраф</t>
  </si>
  <si>
    <t>Иванова Т.Н.</t>
  </si>
  <si>
    <t>Петров И.И.</t>
  </si>
  <si>
    <t>Иванов И.И.</t>
  </si>
  <si>
    <t>Васильев В.В.</t>
  </si>
  <si>
    <t>Медведев М.М.</t>
  </si>
  <si>
    <t>Козлов К.К.</t>
  </si>
  <si>
    <t>Семенов С.С.</t>
  </si>
  <si>
    <t>Васльева Е.С.</t>
  </si>
  <si>
    <t>Есин К.В.</t>
  </si>
  <si>
    <t>Лесин В.К.</t>
  </si>
  <si>
    <t>Елкина А.А.</t>
  </si>
  <si>
    <t>Семенова Е.А.</t>
  </si>
  <si>
    <t>"аб"</t>
  </si>
  <si>
    <t>"редкая"</t>
  </si>
  <si>
    <t>"оч"</t>
  </si>
  <si>
    <t>Таблица: Книги</t>
  </si>
  <si>
    <t>Гоголь, "Мертвые души"</t>
  </si>
  <si>
    <t>Достоевский, "Идиот"</t>
  </si>
  <si>
    <t>Булгаков, "Мастер и Маргарита"</t>
  </si>
  <si>
    <t>Пушкин, Сборник стихов</t>
  </si>
  <si>
    <t>Грибоедов, "Горе от ума"</t>
  </si>
  <si>
    <t>Чернышевский, "Что делать?"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</si>
</sst>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textRotation="90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876300</xdr:colOff>
      <xdr:row>3</xdr:row>
      <xdr:rowOff>0</xdr:rowOff>
    </xdr:from>
    <xdr:to>
      <xdr:col>4</xdr:col>
      <xdr:colOff>1</xdr:colOff>
      <xdr:row>6</xdr:row>
      <xdr:rowOff>9525</xdr:rowOff>
    </xdr:to>
    <xdr:sp macro="" textlink="">
      <xdr:nvSpPr>
        <xdr:cNvPr id="3" name="Левая фигурная скобка 2">
          <a:extLst>
            <a:ext uri="{FF2B5EF4-FFF2-40B4-BE49-F238E27FC236}">
              <a16:creationId xmlns:a16="http://schemas.microsoft.com/office/drawing/2014/main" id="{FFB27D93-2F12-4786-89D1-3FAA85A5DCDA}"/>
            </a:ext>
          </a:extLst>
        </xdr:cNvPr>
        <xdr:cNvSpPr/>
      </xdr:nvSpPr>
      <xdr:spPr>
        <a:xfrm>
          <a:off x="3600450" y="571500"/>
          <a:ext cx="676276" cy="581025"/>
        </a:xfrm>
        <a:prstGeom prst="leftBrace">
          <a:avLst>
            <a:gd name="adj1" fmla="val 8333"/>
            <a:gd name="adj2" fmla="val 48551"/>
          </a:avLst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EFEFE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zoomScaleNormal="100" workbookViewId="0">
      <pane ySplit="9" topLeftCell="A10" activePane="bottomLeft" state="frozen"/>
      <selection pane="bottomLeft" activeCell="J11" sqref="J11"/>
    </sheetView>
  </sheetViews>
  <sheetFormatPr defaultRowHeight="15" x14ac:dyDescent="0.25"/>
  <cols>
    <col min="1" max="1" width="9.28515625" customWidth="1"/>
    <col min="2" max="2" width="14.140625" customWidth="1"/>
    <col min="3" max="3" width="17.42578125" customWidth="1"/>
    <col min="4" max="4" width="23.28515625" customWidth="1"/>
    <col min="5" max="5" width="17" customWidth="1"/>
    <col min="6" max="6" width="12.28515625" customWidth="1"/>
    <col min="7" max="7" width="19.85546875" customWidth="1"/>
    <col min="8" max="8" width="14" customWidth="1"/>
    <col min="10" max="10" width="32.140625" customWidth="1"/>
  </cols>
  <sheetData>
    <row r="1" spans="1:13" x14ac:dyDescent="0.25">
      <c r="A1" t="s">
        <v>0</v>
      </c>
    </row>
    <row r="2" spans="1:13" x14ac:dyDescent="0.25">
      <c r="C2" s="1" t="s">
        <v>1</v>
      </c>
      <c r="D2" s="1"/>
      <c r="E2" s="1"/>
      <c r="J2" s="1" t="s">
        <v>30</v>
      </c>
    </row>
    <row r="3" spans="1:13" x14ac:dyDescent="0.25">
      <c r="J3" s="2" t="s">
        <v>31</v>
      </c>
    </row>
    <row r="4" spans="1:13" x14ac:dyDescent="0.25">
      <c r="E4" t="s">
        <v>4</v>
      </c>
      <c r="F4" s="1"/>
      <c r="G4" s="10">
        <v>2</v>
      </c>
      <c r="J4" s="2" t="s">
        <v>32</v>
      </c>
    </row>
    <row r="5" spans="1:13" x14ac:dyDescent="0.25">
      <c r="A5" t="s">
        <v>2</v>
      </c>
      <c r="C5" s="10">
        <v>2</v>
      </c>
      <c r="D5" t="s">
        <v>3</v>
      </c>
      <c r="E5" t="s">
        <v>5</v>
      </c>
      <c r="G5" s="11">
        <v>1</v>
      </c>
      <c r="J5" s="2" t="s">
        <v>33</v>
      </c>
    </row>
    <row r="6" spans="1:13" x14ac:dyDescent="0.25">
      <c r="E6" t="s">
        <v>6</v>
      </c>
      <c r="G6" s="11">
        <v>3</v>
      </c>
      <c r="J6" s="2" t="s">
        <v>34</v>
      </c>
    </row>
    <row r="7" spans="1:13" x14ac:dyDescent="0.25">
      <c r="J7" s="2" t="s">
        <v>35</v>
      </c>
    </row>
    <row r="8" spans="1:13" x14ac:dyDescent="0.25">
      <c r="A8" t="s">
        <v>7</v>
      </c>
      <c r="C8" s="6">
        <f ca="1">TODAY()</f>
        <v>43610</v>
      </c>
      <c r="J8" s="2" t="s">
        <v>36</v>
      </c>
    </row>
    <row r="9" spans="1:13" s="4" customFormat="1" ht="73.5" customHeight="1" x14ac:dyDescent="0.25">
      <c r="B9" s="5" t="s">
        <v>8</v>
      </c>
      <c r="C9" s="5" t="s">
        <v>9</v>
      </c>
      <c r="D9" s="5" t="s">
        <v>10</v>
      </c>
      <c r="E9" s="5" t="s">
        <v>11</v>
      </c>
      <c r="F9" s="5" t="s">
        <v>12</v>
      </c>
      <c r="G9" s="5" t="s">
        <v>13</v>
      </c>
      <c r="H9" s="5" t="s">
        <v>14</v>
      </c>
    </row>
    <row r="10" spans="1:13" ht="30" x14ac:dyDescent="0.25">
      <c r="B10" s="7">
        <v>290123</v>
      </c>
      <c r="C10" s="7" t="s">
        <v>15</v>
      </c>
      <c r="D10" s="9" t="s">
        <v>31</v>
      </c>
      <c r="E10" s="8">
        <v>43230</v>
      </c>
      <c r="F10" s="7" t="s">
        <v>28</v>
      </c>
      <c r="G10" s="7">
        <f ca="1">C8-E10</f>
        <v>380</v>
      </c>
      <c r="H10" s="7">
        <f ca="1">G10*C5</f>
        <v>760</v>
      </c>
    </row>
    <row r="11" spans="1:13" ht="30" x14ac:dyDescent="0.25">
      <c r="B11" s="7">
        <v>226543</v>
      </c>
      <c r="C11" s="7" t="s">
        <v>16</v>
      </c>
      <c r="D11" s="9" t="s">
        <v>33</v>
      </c>
      <c r="E11" s="8">
        <v>43585</v>
      </c>
      <c r="F11" s="7" t="s">
        <v>27</v>
      </c>
      <c r="G11" s="7">
        <f ca="1">C8-E11</f>
        <v>25</v>
      </c>
      <c r="H11" s="7">
        <f ca="1">G11*C5</f>
        <v>50</v>
      </c>
    </row>
    <row r="12" spans="1:13" ht="30" x14ac:dyDescent="0.25">
      <c r="B12" s="7">
        <v>159753</v>
      </c>
      <c r="C12" s="7" t="s">
        <v>17</v>
      </c>
      <c r="D12" s="9" t="s">
        <v>34</v>
      </c>
      <c r="E12" s="8">
        <v>43548</v>
      </c>
      <c r="F12" s="7" t="s">
        <v>29</v>
      </c>
      <c r="G12" s="7">
        <f ca="1">C8-E12</f>
        <v>62</v>
      </c>
      <c r="H12" s="7">
        <f ca="1">G12*C5</f>
        <v>124</v>
      </c>
    </row>
    <row r="13" spans="1:13" ht="30" x14ac:dyDescent="0.25">
      <c r="B13" s="7">
        <v>645852</v>
      </c>
      <c r="C13" s="7" t="s">
        <v>18</v>
      </c>
      <c r="D13" s="9" t="s">
        <v>36</v>
      </c>
      <c r="E13" s="8">
        <v>43475</v>
      </c>
      <c r="F13" s="7" t="s">
        <v>28</v>
      </c>
      <c r="G13" s="7">
        <f ca="1">C8-E13</f>
        <v>135</v>
      </c>
      <c r="H13" s="7">
        <f ca="1">G13*C5</f>
        <v>270</v>
      </c>
    </row>
    <row r="14" spans="1:13" x14ac:dyDescent="0.25">
      <c r="B14" s="7">
        <v>364197</v>
      </c>
      <c r="C14" s="7" t="s">
        <v>19</v>
      </c>
      <c r="D14" s="9" t="s">
        <v>32</v>
      </c>
      <c r="E14" s="8">
        <v>43617</v>
      </c>
      <c r="F14" s="7" t="s">
        <v>29</v>
      </c>
      <c r="G14" s="7">
        <f ca="1">C8-E14</f>
        <v>-7</v>
      </c>
      <c r="H14" s="7">
        <f ca="1">G14*C5</f>
        <v>-14</v>
      </c>
    </row>
    <row r="15" spans="1:13" ht="30" x14ac:dyDescent="0.25">
      <c r="B15" s="7">
        <v>123987</v>
      </c>
      <c r="C15" s="7" t="s">
        <v>20</v>
      </c>
      <c r="D15" s="9" t="s">
        <v>35</v>
      </c>
      <c r="E15" s="8">
        <v>43612</v>
      </c>
      <c r="F15" s="7" t="s">
        <v>28</v>
      </c>
      <c r="G15" s="7">
        <f ca="1">C8-E15</f>
        <v>-2</v>
      </c>
      <c r="H15" s="7">
        <f ca="1">G15*C5</f>
        <v>-4</v>
      </c>
      <c r="M15" s="3"/>
    </row>
    <row r="16" spans="1:13" x14ac:dyDescent="0.25">
      <c r="B16" s="7">
        <v>785214</v>
      </c>
      <c r="C16" s="7" t="s">
        <v>21</v>
      </c>
      <c r="D16" s="9" t="s">
        <v>32</v>
      </c>
      <c r="E16" s="8">
        <v>43566</v>
      </c>
      <c r="F16" s="7" t="s">
        <v>27</v>
      </c>
      <c r="G16" s="7">
        <f ca="1">C8-E16</f>
        <v>44</v>
      </c>
      <c r="H16" s="7">
        <f ca="1">G16*C5</f>
        <v>88</v>
      </c>
    </row>
    <row r="17" spans="2:8" ht="30" x14ac:dyDescent="0.25">
      <c r="B17" s="7">
        <v>123654</v>
      </c>
      <c r="C17" s="7" t="s">
        <v>22</v>
      </c>
      <c r="D17" s="9" t="s">
        <v>35</v>
      </c>
      <c r="E17" s="8">
        <v>43606</v>
      </c>
      <c r="F17" s="7" t="s">
        <v>28</v>
      </c>
      <c r="G17" s="7">
        <f ca="1">C8-E17</f>
        <v>4</v>
      </c>
      <c r="H17" s="7">
        <f ca="1">G17*C5</f>
        <v>8</v>
      </c>
    </row>
    <row r="18" spans="2:8" ht="30" x14ac:dyDescent="0.25">
      <c r="B18" s="7">
        <v>456987</v>
      </c>
      <c r="C18" s="7" t="s">
        <v>23</v>
      </c>
      <c r="D18" s="9" t="s">
        <v>34</v>
      </c>
      <c r="E18" s="8">
        <v>43615</v>
      </c>
      <c r="F18" s="7" t="s">
        <v>27</v>
      </c>
      <c r="G18" s="7">
        <f ca="1">C8-E18</f>
        <v>-5</v>
      </c>
      <c r="H18" s="7">
        <f ca="1">G18*C5</f>
        <v>-10</v>
      </c>
    </row>
    <row r="19" spans="2:8" ht="30" x14ac:dyDescent="0.25">
      <c r="B19" s="7">
        <v>749658</v>
      </c>
      <c r="C19" s="7" t="s">
        <v>24</v>
      </c>
      <c r="D19" s="9" t="s">
        <v>31</v>
      </c>
      <c r="E19" s="8">
        <v>43582</v>
      </c>
      <c r="F19" s="7" t="s">
        <v>27</v>
      </c>
      <c r="G19" s="7">
        <f ca="1">C8-E19</f>
        <v>28</v>
      </c>
      <c r="H19" s="7">
        <f ca="1">G19*C5</f>
        <v>56</v>
      </c>
    </row>
    <row r="20" spans="2:8" ht="30" x14ac:dyDescent="0.25">
      <c r="B20" s="7">
        <v>659751</v>
      </c>
      <c r="C20" s="7" t="s">
        <v>25</v>
      </c>
      <c r="D20" s="9" t="s">
        <v>33</v>
      </c>
      <c r="E20" s="8">
        <v>43614</v>
      </c>
      <c r="F20" s="7" t="s">
        <v>29</v>
      </c>
      <c r="G20" s="7">
        <f ca="1">C8-E20</f>
        <v>-4</v>
      </c>
      <c r="H20" s="7">
        <f ca="1">G20*C5</f>
        <v>-8</v>
      </c>
    </row>
    <row r="21" spans="2:8" x14ac:dyDescent="0.25">
      <c r="B21" s="7">
        <v>759153</v>
      </c>
      <c r="C21" s="7" t="s">
        <v>26</v>
      </c>
      <c r="D21" s="9" t="s">
        <v>32</v>
      </c>
      <c r="E21" s="8">
        <v>43584</v>
      </c>
      <c r="F21" s="7" t="s">
        <v>29</v>
      </c>
      <c r="G21" s="7">
        <f ca="1">C8-E21</f>
        <v>26</v>
      </c>
      <c r="H21" s="7">
        <f ca="1">G21*C5</f>
        <v>52</v>
      </c>
    </row>
  </sheetData>
  <dataValidations count="3">
    <dataValidation type="textLength" operator="greaterThan" allowBlank="1" showInputMessage="1" showErrorMessage="1" sqref="B10:B21" xr:uid="{BF121659-7BE4-4340-807D-4D141B18AB4D}">
      <formula1>100000</formula1>
    </dataValidation>
    <dataValidation type="list" showInputMessage="1" showErrorMessage="1" sqref="D10:D11" xr:uid="{884602C5-EBD9-46E8-9CD9-B7DF2FD48527}">
      <formula1>$J$3:$J$8</formula1>
    </dataValidation>
    <dataValidation type="list" allowBlank="1" showInputMessage="1" showErrorMessage="1" sqref="D12:D21" xr:uid="{4275EAA7-D380-4ACC-8E9C-6B309C4E95B8}">
      <formula1>$J$3:$J$8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2019-05-25T20:43:49Z</dcterms:modified>
</cp:coreProperties>
</file>