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3.0" sheetId="3" r:id="rId1"/>
  </sheets>
  <calcPr calcId="125725"/>
</workbook>
</file>

<file path=xl/calcChain.xml><?xml version="1.0" encoding="utf-8"?>
<calcChain xmlns="http://schemas.openxmlformats.org/spreadsheetml/2006/main">
  <c r="H8" i="3"/>
  <c r="I8"/>
  <c r="H6"/>
  <c r="I6"/>
  <c r="D3"/>
  <c r="D4" s="1"/>
  <c r="E3"/>
  <c r="E4" s="1"/>
  <c r="F3"/>
  <c r="F4" s="1"/>
  <c r="H7"/>
  <c r="H4"/>
  <c r="H5" s="1"/>
  <c r="I4"/>
  <c r="I5" s="1"/>
  <c r="G3"/>
  <c r="G4" s="1"/>
  <c r="H3"/>
  <c r="I3"/>
  <c r="C4" l="1"/>
  <c r="C6" s="1"/>
  <c r="G6" s="1"/>
  <c r="C3"/>
  <c r="I7"/>
  <c r="F6" l="1"/>
  <c r="E6"/>
  <c r="C8"/>
  <c r="D6"/>
  <c r="G8"/>
  <c r="F8"/>
  <c r="C5"/>
  <c r="D5" s="1"/>
  <c r="C7"/>
  <c r="D7" s="1"/>
  <c r="G5"/>
  <c r="F7"/>
  <c r="G7"/>
  <c r="F5" l="1"/>
  <c r="E7"/>
  <c r="E5"/>
  <c r="D8"/>
  <c r="E8"/>
</calcChain>
</file>

<file path=xl/sharedStrings.xml><?xml version="1.0" encoding="utf-8"?>
<sst xmlns="http://schemas.openxmlformats.org/spreadsheetml/2006/main" count="16" uniqueCount="16">
  <si>
    <t>Цена за 1кг желаемая</t>
  </si>
  <si>
    <t xml:space="preserve"> цена с коррект</t>
  </si>
  <si>
    <t>Цена с округлением проверка</t>
  </si>
  <si>
    <t>Фасовка 2</t>
  </si>
  <si>
    <t>Фасовка 3</t>
  </si>
  <si>
    <t>Фасовка 4</t>
  </si>
  <si>
    <t>Фасовка 5</t>
  </si>
  <si>
    <t>Фасовка 6</t>
  </si>
  <si>
    <t>Кратность (умнож):</t>
  </si>
  <si>
    <t>Кратность (НОК):</t>
  </si>
  <si>
    <t>Цена фасовки изначальная</t>
  </si>
  <si>
    <t>Сборка 1 с умнож:</t>
  </si>
  <si>
    <t>Сборка 2 с умнож:</t>
  </si>
  <si>
    <t>Фасовка 1, в граммах</t>
  </si>
  <si>
    <t>Сборка 1 с НОК:</t>
  </si>
  <si>
    <t>Сборка 2 с НОК: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</si>
</sst>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2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8"/>
  <sheetViews>
    <sheetView tabSelected="1" workbookViewId="0">
      <selection activeCell="E12" sqref="E12"/>
    </sheetView>
  </sheetViews>
  <sheetFormatPr defaultRowHeight="15"/>
  <cols>
    <col min="2" max="2" width="26.28515625" bestFit="1" customWidth="1"/>
    <col min="3" max="3" width="21.140625" bestFit="1" customWidth="1"/>
    <col min="4" max="4" width="20.28515625" bestFit="1" customWidth="1"/>
    <col min="5" max="9" width="20.5703125" bestFit="1" customWidth="1"/>
    <col min="10" max="10" width="31.5703125" bestFit="1" customWidth="1"/>
  </cols>
  <sheetData>
    <row r="1" spans="2:15">
      <c r="C1" s="1" t="s">
        <v>0</v>
      </c>
      <c r="D1" s="1" t="s">
        <v>13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2:15">
      <c r="C2" s="3">
        <v>1510</v>
      </c>
      <c r="D2" s="3">
        <v>125</v>
      </c>
      <c r="E2" s="3">
        <v>200</v>
      </c>
      <c r="F2" s="3">
        <v>225</v>
      </c>
      <c r="G2" s="3">
        <v>0</v>
      </c>
      <c r="H2" s="3">
        <v>0</v>
      </c>
      <c r="I2" s="3">
        <v>0</v>
      </c>
    </row>
    <row r="3" spans="2:15">
      <c r="B3" s="6" t="s">
        <v>8</v>
      </c>
      <c r="C3" s="7">
        <f>IF(I3=0,IF(H3=0,IF(G3=0,IF(F3=0,IF(E3=0,D3,D3*E3),D3*E3*F3),D3*E3*F3*G3),D3*E3*F3*G3*H3),D3*E3*F3*G3*H3*I3)</f>
        <v>177.77777777777777</v>
      </c>
      <c r="D3" s="7">
        <f>IF($D$2=0,0,1000/$D$2)</f>
        <v>8</v>
      </c>
      <c r="E3" s="7">
        <f t="shared" ref="E3:H3" si="0">IF(E2=0,0,1000/E2)</f>
        <v>5</v>
      </c>
      <c r="F3" s="7">
        <f t="shared" si="0"/>
        <v>4.4444444444444446</v>
      </c>
      <c r="G3" s="7">
        <f t="shared" si="0"/>
        <v>0</v>
      </c>
      <c r="H3" s="7">
        <f t="shared" si="0"/>
        <v>0</v>
      </c>
      <c r="I3" s="7">
        <f>IF(I2=0,0,1000/I2)</f>
        <v>0</v>
      </c>
      <c r="J3" s="2"/>
    </row>
    <row r="4" spans="2:15">
      <c r="B4" s="6" t="s">
        <v>9</v>
      </c>
      <c r="C4" s="7">
        <f>IF(I3=0,IF(H3=0,IF(G3=0,IF(F3=0,IF(E3=0,D3,LCM(D3,E3)),LCM(D3,E3,F3)),LCM(D3,E3,F3,G3)),LCM(D3,E3,F3,G3,H3)),LCM(D3,E3,F3,G3,H3,I3))</f>
        <v>40</v>
      </c>
      <c r="D4" s="5">
        <f t="shared" ref="D4:H4" si="1">IF(D3=0,"нет",$C$2/D3)</f>
        <v>188.75</v>
      </c>
      <c r="E4" s="5">
        <f t="shared" si="1"/>
        <v>302</v>
      </c>
      <c r="F4" s="5">
        <f t="shared" si="1"/>
        <v>339.75</v>
      </c>
      <c r="G4" s="5" t="str">
        <f t="shared" si="1"/>
        <v>нет</v>
      </c>
      <c r="H4" s="5" t="str">
        <f t="shared" si="1"/>
        <v>нет</v>
      </c>
      <c r="I4" s="5" t="str">
        <f>IF(I3=0,"нет",$C$2/I3)</f>
        <v>нет</v>
      </c>
      <c r="J4" s="8" t="s">
        <v>10</v>
      </c>
    </row>
    <row r="5" spans="2:15">
      <c r="B5" s="2" t="s">
        <v>11</v>
      </c>
      <c r="C5" s="4">
        <f>IF($C$3-INT($C$3)=0,MROUND($C$2,$C$3),INT(INT($C$2/$C$3)*MOD($C$3,1))*$C$3/MOD($C$3,1))</f>
        <v>1371.4285714285825</v>
      </c>
      <c r="D5" s="9">
        <f>IF(D4="нет","нет",$C$5/D3)</f>
        <v>171.42857142857281</v>
      </c>
      <c r="E5" s="9">
        <f t="shared" ref="E5:H5" si="2">IF(E4="нет","нет",$C$5/E3)</f>
        <v>274.28571428571649</v>
      </c>
      <c r="F5" s="9">
        <f t="shared" si="2"/>
        <v>308.57142857143106</v>
      </c>
      <c r="G5" s="9" t="str">
        <f t="shared" si="2"/>
        <v>нет</v>
      </c>
      <c r="H5" s="9" t="str">
        <f t="shared" si="2"/>
        <v>нет</v>
      </c>
      <c r="I5" s="9" t="str">
        <f>IF(I4="нет","нет",$C$5/I3)</f>
        <v>нет</v>
      </c>
      <c r="J5" s="11" t="s">
        <v>2</v>
      </c>
    </row>
    <row r="6" spans="2:15">
      <c r="B6" s="2" t="s">
        <v>14</v>
      </c>
      <c r="C6" s="4">
        <f>IF($C$4-INT($C$4)=0,MROUND($C$2,$C$4),INT(INT($C$2/$C$4)*MOD($C$4,1))*$C$4/MOD($C$4,1))</f>
        <v>1520</v>
      </c>
      <c r="D6" s="9">
        <f>IF(D4="нет","нет",$C$6/D3)</f>
        <v>190</v>
      </c>
      <c r="E6" s="9">
        <f t="shared" ref="E6:I6" si="3">IF(E4="нет","нет",$C$6/E3)</f>
        <v>304</v>
      </c>
      <c r="F6" s="9">
        <f t="shared" si="3"/>
        <v>342</v>
      </c>
      <c r="G6" s="9" t="str">
        <f t="shared" si="3"/>
        <v>нет</v>
      </c>
      <c r="H6" s="9" t="str">
        <f t="shared" si="3"/>
        <v>нет</v>
      </c>
      <c r="I6" s="9" t="str">
        <f t="shared" si="3"/>
        <v>нет</v>
      </c>
    </row>
    <row r="7" spans="2:15">
      <c r="B7" s="2" t="s">
        <v>12</v>
      </c>
      <c r="C7" s="10">
        <f>IF(MOD(C3,1),IF(MOD(1/MOD(C3,1),1),0,INT(INT(C2/C3)*MOD(C3,1))*C3/MOD(C3,1)),FLOOR(C2,C3))</f>
        <v>0</v>
      </c>
      <c r="D7" s="9">
        <f>IF(D4="нет","нет",$C$7/D3)</f>
        <v>0</v>
      </c>
      <c r="E7" s="9">
        <f t="shared" ref="E7:I7" si="4">IF(E4="нет","нет",$C$7/E3)</f>
        <v>0</v>
      </c>
      <c r="F7" s="9">
        <f t="shared" si="4"/>
        <v>0</v>
      </c>
      <c r="G7" s="9" t="str">
        <f t="shared" si="4"/>
        <v>нет</v>
      </c>
      <c r="H7" s="9" t="str">
        <f t="shared" si="4"/>
        <v>нет</v>
      </c>
      <c r="I7" s="9" t="str">
        <f t="shared" si="4"/>
        <v>нет</v>
      </c>
      <c r="O7" t="s">
        <v>1</v>
      </c>
    </row>
    <row r="8" spans="2:15">
      <c r="B8" s="2" t="s">
        <v>15</v>
      </c>
      <c r="C8" s="4">
        <f>IF(MOD(C4,1),IF(MOD(1/MOD(C4,1),1),0,INT(INT(C2/C4)*MOD(C4,1))*C4/MOD(C4,1)),FLOOR(C2,C4))</f>
        <v>1480</v>
      </c>
      <c r="D8" s="9">
        <f>IF(D4="нет","нет",$C$8/D3)</f>
        <v>185</v>
      </c>
      <c r="E8" s="9">
        <f t="shared" ref="E8:I8" si="5">IF(E4="нет","нет",$C$8/E3)</f>
        <v>296</v>
      </c>
      <c r="F8" s="9">
        <f t="shared" si="5"/>
        <v>333</v>
      </c>
      <c r="G8" s="9" t="str">
        <f t="shared" si="5"/>
        <v>нет</v>
      </c>
      <c r="H8" s="9" t="str">
        <f t="shared" si="5"/>
        <v>нет</v>
      </c>
      <c r="I8" s="9" t="str">
        <f t="shared" si="5"/>
        <v>нет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2019-05-30T15:14:15Z</dcterms:modified>
</cp:coreProperties>
</file>