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 activeTab="1"/>
  </bookViews>
  <sheets>
    <sheet name="БАЗА" sheetId="1" r:id="rId1"/>
    <sheet name="Текущие звонки" sheetId="3" r:id="rId2"/>
    <sheet name="тип клиента" sheetId="2" r:id="rId3"/>
  </sheets>
  <definedNames>
    <definedName name="_xlnm._FilterDatabase" localSheetId="0" hidden="1">БАЗА!$B$1:$K$8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2" i="1"/>
  <c r="B12" i="3" l="1"/>
  <c r="B20" i="3"/>
  <c r="B5" i="3"/>
  <c r="B13" i="3"/>
  <c r="B21" i="3"/>
  <c r="B6" i="3"/>
  <c r="B14" i="3"/>
  <c r="B22" i="3"/>
  <c r="B7" i="3"/>
  <c r="B15" i="3"/>
  <c r="B23" i="3"/>
  <c r="B8" i="3"/>
  <c r="B16" i="3"/>
  <c r="B24" i="3"/>
  <c r="B19" i="3"/>
  <c r="B9" i="3"/>
  <c r="B17" i="3"/>
  <c r="B25" i="3"/>
  <c r="B10" i="3"/>
  <c r="B18" i="3"/>
  <c r="B11" i="3"/>
  <c r="A4" i="3"/>
  <c r="C4" i="3"/>
  <c r="E4" i="3"/>
  <c r="G4" i="3"/>
  <c r="A5" i="3"/>
  <c r="C5" i="3"/>
  <c r="E5" i="3"/>
  <c r="G5" i="3"/>
  <c r="A6" i="3"/>
  <c r="C6" i="3"/>
  <c r="E6" i="3"/>
  <c r="G6" i="3"/>
  <c r="A7" i="3"/>
  <c r="C7" i="3"/>
  <c r="E7" i="3"/>
  <c r="G7" i="3"/>
  <c r="A8" i="3"/>
  <c r="C8" i="3"/>
  <c r="E8" i="3"/>
  <c r="G8" i="3"/>
  <c r="A9" i="3"/>
  <c r="C9" i="3"/>
  <c r="E9" i="3"/>
  <c r="G9" i="3"/>
  <c r="A10" i="3"/>
  <c r="C10" i="3"/>
  <c r="E10" i="3"/>
  <c r="G10" i="3"/>
  <c r="A11" i="3"/>
  <c r="C11" i="3"/>
  <c r="E11" i="3"/>
  <c r="G11" i="3"/>
  <c r="A12" i="3"/>
  <c r="C12" i="3"/>
  <c r="E12" i="3"/>
  <c r="G12" i="3"/>
  <c r="A13" i="3"/>
  <c r="C13" i="3"/>
  <c r="E13" i="3"/>
  <c r="G13" i="3"/>
  <c r="A14" i="3"/>
  <c r="C14" i="3"/>
  <c r="E14" i="3"/>
  <c r="G14" i="3"/>
  <c r="A15" i="3"/>
  <c r="C15" i="3"/>
  <c r="E15" i="3"/>
  <c r="G15" i="3"/>
  <c r="A16" i="3"/>
  <c r="C16" i="3"/>
  <c r="E16" i="3"/>
  <c r="G16" i="3"/>
  <c r="D4" i="3"/>
  <c r="F4" i="3"/>
  <c r="H4" i="3"/>
  <c r="D5" i="3"/>
  <c r="F5" i="3"/>
  <c r="H5" i="3"/>
  <c r="D6" i="3"/>
  <c r="F6" i="3"/>
  <c r="H6" i="3"/>
  <c r="D7" i="3"/>
  <c r="F7" i="3"/>
  <c r="H7" i="3"/>
  <c r="D8" i="3"/>
  <c r="F8" i="3"/>
  <c r="H8" i="3"/>
  <c r="D9" i="3"/>
  <c r="F9" i="3"/>
  <c r="H9" i="3"/>
  <c r="D10" i="3"/>
  <c r="F10" i="3"/>
  <c r="H10" i="3"/>
  <c r="D11" i="3"/>
  <c r="F11" i="3"/>
  <c r="H11" i="3"/>
  <c r="D12" i="3"/>
  <c r="F12" i="3"/>
  <c r="H12" i="3"/>
  <c r="D13" i="3"/>
  <c r="F13" i="3"/>
  <c r="H13" i="3"/>
  <c r="D14" i="3"/>
  <c r="F14" i="3"/>
  <c r="H14" i="3"/>
  <c r="D15" i="3"/>
  <c r="F15" i="3"/>
  <c r="H15" i="3"/>
  <c r="D16" i="3"/>
  <c r="F16" i="3"/>
  <c r="H16" i="3"/>
  <c r="D3" i="3"/>
  <c r="F3" i="3"/>
  <c r="H3" i="3"/>
  <c r="C3" i="3"/>
  <c r="E3" i="3"/>
  <c r="G3" i="3"/>
  <c r="A3" i="3"/>
  <c r="A1" i="3"/>
  <c r="B4" i="3"/>
  <c r="B3" i="3"/>
</calcChain>
</file>

<file path=xl/sharedStrings.xml><?xml version="1.0" encoding="utf-8"?>
<sst xmlns="http://schemas.openxmlformats.org/spreadsheetml/2006/main" count="54" uniqueCount="45">
  <si>
    <t>Название компании</t>
  </si>
  <si>
    <t>ИНН</t>
  </si>
  <si>
    <t>ФИО контакного лица</t>
  </si>
  <si>
    <t>Телефон</t>
  </si>
  <si>
    <t>Услуга</t>
  </si>
  <si>
    <t>Приоритетность</t>
  </si>
  <si>
    <t>дата пос. звонка</t>
  </si>
  <si>
    <t>Дата след звонка</t>
  </si>
  <si>
    <t>Примечание</t>
  </si>
  <si>
    <t>Регион</t>
  </si>
  <si>
    <t>ООО Ромашка</t>
  </si>
  <si>
    <t>ООО Лашдыш</t>
  </si>
  <si>
    <t>ООО Рога и копыта</t>
  </si>
  <si>
    <t>ООО Строитель</t>
  </si>
  <si>
    <t>ООО Монтаж</t>
  </si>
  <si>
    <t>ООО Изыскатель</t>
  </si>
  <si>
    <t>Уфа</t>
  </si>
  <si>
    <t>Самара</t>
  </si>
  <si>
    <t>ООО Проктировщик</t>
  </si>
  <si>
    <t>Москва</t>
  </si>
  <si>
    <t>Питер</t>
  </si>
  <si>
    <t>Казань</t>
  </si>
  <si>
    <t>Сочи</t>
  </si>
  <si>
    <t>Крым</t>
  </si>
  <si>
    <t>Иван Иваныч</t>
  </si>
  <si>
    <t>Алексей Алексеевич</t>
  </si>
  <si>
    <t>Алесандр Александрович</t>
  </si>
  <si>
    <t>Петр Петрович</t>
  </si>
  <si>
    <t>Сергей Сергеевич</t>
  </si>
  <si>
    <t>Васген Васгенович</t>
  </si>
  <si>
    <t>Андрей Андреевич</t>
  </si>
  <si>
    <t>УПК</t>
  </si>
  <si>
    <t>СРО</t>
  </si>
  <si>
    <t>ИСО</t>
  </si>
  <si>
    <t>Корочки и Сертификат</t>
  </si>
  <si>
    <t>Спецы СРО</t>
  </si>
  <si>
    <t>МЧС</t>
  </si>
  <si>
    <t>СОУТ</t>
  </si>
  <si>
    <t>холодный</t>
  </si>
  <si>
    <t>теплый</t>
  </si>
  <si>
    <t>горячий</t>
  </si>
  <si>
    <t>тип клиента</t>
  </si>
  <si>
    <t>Доп</t>
  </si>
  <si>
    <t>Название</t>
  </si>
  <si>
    <t>ждет исо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</si>
</sst>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wrapText="1"/>
    </xf>
    <xf numFmtId="14" fontId="0" fillId="0" borderId="3" xfId="0" applyNumberFormat="1" applyBorder="1"/>
    <xf numFmtId="14" fontId="0" fillId="0" borderId="1" xfId="0" applyNumberFormat="1" applyBorder="1"/>
    <xf numFmtId="14" fontId="1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4" fontId="2" fillId="5" borderId="0" xfId="0" applyNumberFormat="1" applyFont="1" applyFill="1"/>
    <xf numFmtId="0" fontId="0" fillId="6" borderId="1" xfId="0" applyFill="1" applyBorder="1"/>
    <xf numFmtId="0" fontId="3" fillId="0" borderId="1" xfId="1" applyBorder="1"/>
  </cellXfs>
  <cellStyles count="2">
    <cellStyle name="Гиперссылка" xfId="1" builtinId="8"/>
    <cellStyle name="Обычный" xfId="0" builtinId="0"/>
  </cellStyles>
  <dxfs count="3"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62"/>
  <sheetViews>
    <sheetView workbookViewId="0">
      <selection activeCell="C7" sqref="C7"/>
    </sheetView>
  </sheetViews>
  <sheetFormatPr defaultRowHeight="15" x14ac:dyDescent="0.25"/>
  <cols>
    <col min="1" max="1" width="3.5703125" customWidth="1"/>
    <col min="2" max="2" width="20.5703125" customWidth="1"/>
    <col min="3" max="3" width="10" bestFit="1" customWidth="1"/>
    <col min="5" max="5" width="25.140625" customWidth="1"/>
    <col min="6" max="6" width="15.7109375" customWidth="1"/>
    <col min="7" max="7" width="16.7109375" customWidth="1"/>
    <col min="8" max="8" width="18.5703125" customWidth="1"/>
    <col min="9" max="9" width="11.42578125" style="10" customWidth="1"/>
    <col min="10" max="10" width="10.7109375" style="10" customWidth="1"/>
    <col min="11" max="11" width="15.140625" customWidth="1"/>
  </cols>
  <sheetData>
    <row r="1" spans="1:12" s="1" customFormat="1" ht="26.25" customHeight="1" thickBot="1" x14ac:dyDescent="0.3">
      <c r="A1" s="2"/>
      <c r="B1" s="3" t="s">
        <v>0</v>
      </c>
      <c r="C1" s="3" t="s">
        <v>1</v>
      </c>
      <c r="D1" s="3" t="s">
        <v>9</v>
      </c>
      <c r="E1" s="3" t="s">
        <v>2</v>
      </c>
      <c r="F1" s="3" t="s">
        <v>3</v>
      </c>
      <c r="G1" s="3" t="s">
        <v>4</v>
      </c>
      <c r="H1" s="3" t="s">
        <v>5</v>
      </c>
      <c r="I1" s="9" t="s">
        <v>6</v>
      </c>
      <c r="J1" s="9" t="s">
        <v>7</v>
      </c>
      <c r="K1" s="3" t="s">
        <v>8</v>
      </c>
      <c r="L1" s="1" t="s">
        <v>42</v>
      </c>
    </row>
    <row r="2" spans="1:12" x14ac:dyDescent="0.25">
      <c r="A2" s="5"/>
      <c r="B2" s="5" t="s">
        <v>10</v>
      </c>
      <c r="C2" s="5">
        <v>123456789</v>
      </c>
      <c r="D2" s="5" t="s">
        <v>16</v>
      </c>
      <c r="E2" s="5" t="s">
        <v>24</v>
      </c>
      <c r="F2" s="5">
        <v>9876543210</v>
      </c>
      <c r="G2" s="5" t="s">
        <v>31</v>
      </c>
      <c r="H2" s="5" t="s">
        <v>38</v>
      </c>
      <c r="I2" s="7">
        <v>43519</v>
      </c>
      <c r="J2" s="7">
        <v>43651</v>
      </c>
      <c r="K2" s="5"/>
      <c r="L2" t="b">
        <f ca="1">IF(J2=TODAY(),ROW())</f>
        <v>0</v>
      </c>
    </row>
    <row r="3" spans="1:12" x14ac:dyDescent="0.25">
      <c r="A3" s="4"/>
      <c r="B3" s="4" t="s">
        <v>11</v>
      </c>
      <c r="C3" s="4">
        <v>987654321</v>
      </c>
      <c r="D3" s="4" t="s">
        <v>17</v>
      </c>
      <c r="E3" s="4" t="s">
        <v>25</v>
      </c>
      <c r="F3" s="4">
        <v>9870000000</v>
      </c>
      <c r="G3" s="4" t="s">
        <v>32</v>
      </c>
      <c r="H3" s="4" t="s">
        <v>38</v>
      </c>
      <c r="I3" s="8">
        <v>43608</v>
      </c>
      <c r="J3" s="8">
        <v>43612</v>
      </c>
      <c r="K3" s="4" t="s">
        <v>44</v>
      </c>
      <c r="L3" t="b">
        <f t="shared" ref="L3:L62" ca="1" si="0">IF(J3=TODAY(),ROW())</f>
        <v>0</v>
      </c>
    </row>
    <row r="4" spans="1:12" x14ac:dyDescent="0.25">
      <c r="A4" s="4"/>
      <c r="B4" s="4" t="s">
        <v>12</v>
      </c>
      <c r="C4" s="4">
        <v>741258963</v>
      </c>
      <c r="D4" s="4" t="s">
        <v>19</v>
      </c>
      <c r="E4" s="4" t="s">
        <v>26</v>
      </c>
      <c r="F4" s="4">
        <v>9871111111</v>
      </c>
      <c r="G4" s="4" t="s">
        <v>33</v>
      </c>
      <c r="H4" s="4" t="s">
        <v>39</v>
      </c>
      <c r="I4" s="8">
        <v>43529</v>
      </c>
      <c r="J4" s="8">
        <v>43617</v>
      </c>
      <c r="K4" s="4"/>
      <c r="L4" t="b">
        <f t="shared" ca="1" si="0"/>
        <v>0</v>
      </c>
    </row>
    <row r="5" spans="1:12" ht="25.5" customHeight="1" x14ac:dyDescent="0.25">
      <c r="A5" s="4"/>
      <c r="B5" s="4" t="s">
        <v>13</v>
      </c>
      <c r="C5" s="4">
        <v>963258741</v>
      </c>
      <c r="D5" s="4" t="s">
        <v>20</v>
      </c>
      <c r="E5" s="4" t="s">
        <v>27</v>
      </c>
      <c r="F5" s="4">
        <v>9872222222</v>
      </c>
      <c r="G5" s="6" t="s">
        <v>34</v>
      </c>
      <c r="H5" s="4" t="s">
        <v>38</v>
      </c>
      <c r="I5" s="8">
        <v>43101</v>
      </c>
      <c r="J5" s="8">
        <v>43609</v>
      </c>
      <c r="K5" s="4"/>
      <c r="L5" t="b">
        <f t="shared" ca="1" si="0"/>
        <v>0</v>
      </c>
    </row>
    <row r="6" spans="1:12" x14ac:dyDescent="0.25">
      <c r="A6" s="4"/>
      <c r="B6" s="4" t="s">
        <v>14</v>
      </c>
      <c r="C6" s="4">
        <v>852741963</v>
      </c>
      <c r="D6" s="4" t="s">
        <v>21</v>
      </c>
      <c r="E6" s="4" t="s">
        <v>28</v>
      </c>
      <c r="F6" s="4">
        <v>9873333333</v>
      </c>
      <c r="G6" s="4" t="s">
        <v>35</v>
      </c>
      <c r="H6" s="4" t="s">
        <v>39</v>
      </c>
      <c r="I6" s="8">
        <v>43498</v>
      </c>
      <c r="J6" s="8">
        <v>43608</v>
      </c>
      <c r="K6" s="4"/>
      <c r="L6">
        <f t="shared" ca="1" si="0"/>
        <v>6</v>
      </c>
    </row>
    <row r="7" spans="1:12" x14ac:dyDescent="0.25">
      <c r="A7" s="4"/>
      <c r="B7" s="4" t="s">
        <v>15</v>
      </c>
      <c r="C7" s="4">
        <v>741852963</v>
      </c>
      <c r="D7" s="4" t="s">
        <v>22</v>
      </c>
      <c r="E7" s="4" t="s">
        <v>29</v>
      </c>
      <c r="F7" s="4">
        <v>9874444444</v>
      </c>
      <c r="G7" s="4" t="s">
        <v>36</v>
      </c>
      <c r="H7" s="4" t="s">
        <v>40</v>
      </c>
      <c r="I7" s="8">
        <v>43586</v>
      </c>
      <c r="J7" s="8">
        <v>43608</v>
      </c>
      <c r="K7" s="4"/>
      <c r="L7">
        <f t="shared" ca="1" si="0"/>
        <v>7</v>
      </c>
    </row>
    <row r="8" spans="1:12" x14ac:dyDescent="0.25">
      <c r="A8" s="4"/>
      <c r="B8" s="4" t="s">
        <v>18</v>
      </c>
      <c r="C8" s="4">
        <v>564897231</v>
      </c>
      <c r="D8" s="4" t="s">
        <v>23</v>
      </c>
      <c r="E8" s="4" t="s">
        <v>30</v>
      </c>
      <c r="F8" s="4">
        <v>9875555555</v>
      </c>
      <c r="G8" s="4" t="s">
        <v>37</v>
      </c>
      <c r="H8" s="4" t="s">
        <v>39</v>
      </c>
      <c r="I8" s="8">
        <v>43525</v>
      </c>
      <c r="J8" s="8">
        <v>43607</v>
      </c>
      <c r="K8" s="4"/>
      <c r="L8" t="b">
        <f t="shared" ca="1" si="0"/>
        <v>0</v>
      </c>
    </row>
    <row r="9" spans="1:12" x14ac:dyDescent="0.25">
      <c r="A9" s="4"/>
      <c r="B9" s="4"/>
      <c r="C9" s="4"/>
      <c r="D9" s="4"/>
      <c r="E9" s="4"/>
      <c r="F9" s="4"/>
      <c r="G9" s="4"/>
      <c r="H9" s="4" t="s">
        <v>40</v>
      </c>
      <c r="I9" s="8"/>
      <c r="J9" s="8"/>
      <c r="K9" s="4"/>
      <c r="L9" t="b">
        <f t="shared" ca="1" si="0"/>
        <v>0</v>
      </c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8"/>
      <c r="J10" s="8"/>
      <c r="K10" s="4"/>
      <c r="L10" t="b">
        <f t="shared" ca="1" si="0"/>
        <v>0</v>
      </c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8"/>
      <c r="J11" s="8"/>
      <c r="K11" s="4"/>
      <c r="L11" t="b">
        <f t="shared" ca="1" si="0"/>
        <v>0</v>
      </c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8"/>
      <c r="J12" s="8"/>
      <c r="K12" s="4"/>
      <c r="L12" t="b">
        <f t="shared" ca="1" si="0"/>
        <v>0</v>
      </c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8"/>
      <c r="J13" s="8"/>
      <c r="K13" s="4"/>
      <c r="L13" t="b">
        <f t="shared" ca="1" si="0"/>
        <v>0</v>
      </c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8"/>
      <c r="J14" s="8"/>
      <c r="K14" s="4"/>
      <c r="L14" t="b">
        <f t="shared" ca="1" si="0"/>
        <v>0</v>
      </c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8"/>
      <c r="J15" s="8"/>
      <c r="K15" s="4"/>
      <c r="L15" t="b">
        <f t="shared" ca="1" si="0"/>
        <v>0</v>
      </c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8"/>
      <c r="J16" s="8"/>
      <c r="K16" s="4"/>
      <c r="L16" t="b">
        <f t="shared" ca="1" si="0"/>
        <v>0</v>
      </c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8"/>
      <c r="J17" s="8"/>
      <c r="K17" s="4"/>
      <c r="L17" t="b">
        <f t="shared" ca="1" si="0"/>
        <v>0</v>
      </c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8"/>
      <c r="J18" s="8"/>
      <c r="K18" s="4"/>
      <c r="L18" t="b">
        <f t="shared" ca="1" si="0"/>
        <v>0</v>
      </c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8"/>
      <c r="J19" s="8"/>
      <c r="K19" s="4"/>
      <c r="L19" t="b">
        <f t="shared" ca="1" si="0"/>
        <v>0</v>
      </c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8"/>
      <c r="J20" s="8"/>
      <c r="K20" s="4"/>
      <c r="L20" t="b">
        <f t="shared" ca="1" si="0"/>
        <v>0</v>
      </c>
    </row>
    <row r="21" spans="1:12" x14ac:dyDescent="0.25">
      <c r="A21" s="4"/>
      <c r="B21" s="4"/>
      <c r="C21" s="4"/>
      <c r="D21" s="4"/>
      <c r="E21" s="4"/>
      <c r="F21" s="4"/>
      <c r="G21" s="4"/>
      <c r="H21" s="4"/>
      <c r="I21" s="8"/>
      <c r="J21" s="8"/>
      <c r="K21" s="4"/>
      <c r="L21" t="b">
        <f t="shared" ca="1" si="0"/>
        <v>0</v>
      </c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8"/>
      <c r="J22" s="8"/>
      <c r="K22" s="4"/>
      <c r="L22" t="b">
        <f t="shared" ca="1" si="0"/>
        <v>0</v>
      </c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8"/>
      <c r="J23" s="8"/>
      <c r="K23" s="4"/>
      <c r="L23" t="b">
        <f t="shared" ca="1" si="0"/>
        <v>0</v>
      </c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8"/>
      <c r="J24" s="8"/>
      <c r="K24" s="4"/>
      <c r="L24" t="b">
        <f t="shared" ca="1" si="0"/>
        <v>0</v>
      </c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8"/>
      <c r="J25" s="8"/>
      <c r="K25" s="4"/>
      <c r="L25" t="b">
        <f t="shared" ca="1" si="0"/>
        <v>0</v>
      </c>
    </row>
    <row r="26" spans="1:12" x14ac:dyDescent="0.25">
      <c r="A26" s="4"/>
      <c r="B26" s="4"/>
      <c r="C26" s="4"/>
      <c r="D26" s="4"/>
      <c r="E26" s="4"/>
      <c r="F26" s="4"/>
      <c r="G26" s="4"/>
      <c r="H26" s="4"/>
      <c r="I26" s="8"/>
      <c r="J26" s="8"/>
      <c r="K26" s="4"/>
      <c r="L26" t="b">
        <f t="shared" ca="1" si="0"/>
        <v>0</v>
      </c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8"/>
      <c r="J27" s="8"/>
      <c r="K27" s="4"/>
      <c r="L27" t="b">
        <f t="shared" ca="1" si="0"/>
        <v>0</v>
      </c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8"/>
      <c r="J28" s="8"/>
      <c r="K28" s="4"/>
      <c r="L28" t="b">
        <f t="shared" ca="1" si="0"/>
        <v>0</v>
      </c>
    </row>
    <row r="29" spans="1:12" x14ac:dyDescent="0.25">
      <c r="A29" s="4"/>
      <c r="B29" s="4"/>
      <c r="C29" s="4"/>
      <c r="D29" s="4"/>
      <c r="E29" s="4"/>
      <c r="F29" s="4"/>
      <c r="G29" s="4"/>
      <c r="H29" s="4"/>
      <c r="I29" s="8"/>
      <c r="J29" s="8"/>
      <c r="K29" s="4"/>
      <c r="L29" t="b">
        <f t="shared" ca="1" si="0"/>
        <v>0</v>
      </c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8"/>
      <c r="J30" s="8"/>
      <c r="K30" s="4"/>
      <c r="L30" t="b">
        <f t="shared" ca="1" si="0"/>
        <v>0</v>
      </c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8"/>
      <c r="J31" s="8"/>
      <c r="K31" s="4"/>
      <c r="L31" t="b">
        <f t="shared" ca="1" si="0"/>
        <v>0</v>
      </c>
    </row>
    <row r="32" spans="1:12" x14ac:dyDescent="0.25">
      <c r="L32" t="b">
        <f t="shared" ca="1" si="0"/>
        <v>0</v>
      </c>
    </row>
    <row r="33" spans="12:12" x14ac:dyDescent="0.25">
      <c r="L33" t="b">
        <f t="shared" ca="1" si="0"/>
        <v>0</v>
      </c>
    </row>
    <row r="34" spans="12:12" x14ac:dyDescent="0.25">
      <c r="L34" t="b">
        <f t="shared" ca="1" si="0"/>
        <v>0</v>
      </c>
    </row>
    <row r="35" spans="12:12" x14ac:dyDescent="0.25">
      <c r="L35" t="b">
        <f t="shared" ca="1" si="0"/>
        <v>0</v>
      </c>
    </row>
    <row r="36" spans="12:12" x14ac:dyDescent="0.25">
      <c r="L36" t="b">
        <f t="shared" ca="1" si="0"/>
        <v>0</v>
      </c>
    </row>
    <row r="37" spans="12:12" x14ac:dyDescent="0.25">
      <c r="L37" t="b">
        <f t="shared" ca="1" si="0"/>
        <v>0</v>
      </c>
    </row>
    <row r="38" spans="12:12" x14ac:dyDescent="0.25">
      <c r="L38" t="b">
        <f t="shared" ca="1" si="0"/>
        <v>0</v>
      </c>
    </row>
    <row r="39" spans="12:12" x14ac:dyDescent="0.25">
      <c r="L39" t="b">
        <f t="shared" ca="1" si="0"/>
        <v>0</v>
      </c>
    </row>
    <row r="40" spans="12:12" x14ac:dyDescent="0.25">
      <c r="L40" t="b">
        <f t="shared" ca="1" si="0"/>
        <v>0</v>
      </c>
    </row>
    <row r="41" spans="12:12" x14ac:dyDescent="0.25">
      <c r="L41" t="b">
        <f t="shared" ca="1" si="0"/>
        <v>0</v>
      </c>
    </row>
    <row r="42" spans="12:12" x14ac:dyDescent="0.25">
      <c r="L42" t="b">
        <f t="shared" ca="1" si="0"/>
        <v>0</v>
      </c>
    </row>
    <row r="43" spans="12:12" x14ac:dyDescent="0.25">
      <c r="L43" t="b">
        <f t="shared" ca="1" si="0"/>
        <v>0</v>
      </c>
    </row>
    <row r="44" spans="12:12" x14ac:dyDescent="0.25">
      <c r="L44" t="b">
        <f t="shared" ca="1" si="0"/>
        <v>0</v>
      </c>
    </row>
    <row r="45" spans="12:12" x14ac:dyDescent="0.25">
      <c r="L45" t="b">
        <f t="shared" ca="1" si="0"/>
        <v>0</v>
      </c>
    </row>
    <row r="46" spans="12:12" x14ac:dyDescent="0.25">
      <c r="L46" t="b">
        <f t="shared" ca="1" si="0"/>
        <v>0</v>
      </c>
    </row>
    <row r="47" spans="12:12" x14ac:dyDescent="0.25">
      <c r="L47" t="b">
        <f t="shared" ca="1" si="0"/>
        <v>0</v>
      </c>
    </row>
    <row r="48" spans="12:12" x14ac:dyDescent="0.25">
      <c r="L48" t="b">
        <f t="shared" ca="1" si="0"/>
        <v>0</v>
      </c>
    </row>
    <row r="49" spans="12:12" x14ac:dyDescent="0.25">
      <c r="L49" t="b">
        <f t="shared" ca="1" si="0"/>
        <v>0</v>
      </c>
    </row>
    <row r="50" spans="12:12" x14ac:dyDescent="0.25">
      <c r="L50" t="b">
        <f t="shared" ca="1" si="0"/>
        <v>0</v>
      </c>
    </row>
    <row r="51" spans="12:12" x14ac:dyDescent="0.25">
      <c r="L51" t="b">
        <f t="shared" ca="1" si="0"/>
        <v>0</v>
      </c>
    </row>
    <row r="52" spans="12:12" x14ac:dyDescent="0.25">
      <c r="L52" t="b">
        <f t="shared" ca="1" si="0"/>
        <v>0</v>
      </c>
    </row>
    <row r="53" spans="12:12" x14ac:dyDescent="0.25">
      <c r="L53" t="b">
        <f t="shared" ca="1" si="0"/>
        <v>0</v>
      </c>
    </row>
    <row r="54" spans="12:12" x14ac:dyDescent="0.25">
      <c r="L54" t="b">
        <f t="shared" ca="1" si="0"/>
        <v>0</v>
      </c>
    </row>
    <row r="55" spans="12:12" x14ac:dyDescent="0.25">
      <c r="L55" t="b">
        <f t="shared" ca="1" si="0"/>
        <v>0</v>
      </c>
    </row>
    <row r="56" spans="12:12" x14ac:dyDescent="0.25">
      <c r="L56" t="b">
        <f t="shared" ca="1" si="0"/>
        <v>0</v>
      </c>
    </row>
    <row r="57" spans="12:12" x14ac:dyDescent="0.25">
      <c r="L57" t="b">
        <f t="shared" ca="1" si="0"/>
        <v>0</v>
      </c>
    </row>
    <row r="58" spans="12:12" x14ac:dyDescent="0.25">
      <c r="L58" t="b">
        <f t="shared" ca="1" si="0"/>
        <v>0</v>
      </c>
    </row>
    <row r="59" spans="12:12" x14ac:dyDescent="0.25">
      <c r="L59" t="b">
        <f t="shared" ca="1" si="0"/>
        <v>0</v>
      </c>
    </row>
    <row r="60" spans="12:12" x14ac:dyDescent="0.25">
      <c r="L60" t="b">
        <f t="shared" ca="1" si="0"/>
        <v>0</v>
      </c>
    </row>
    <row r="61" spans="12:12" x14ac:dyDescent="0.25">
      <c r="L61" t="b">
        <f t="shared" ca="1" si="0"/>
        <v>0</v>
      </c>
    </row>
    <row r="62" spans="12:12" x14ac:dyDescent="0.25">
      <c r="L62" t="b">
        <f t="shared" ca="1" si="0"/>
        <v>0</v>
      </c>
    </row>
  </sheetData>
  <conditionalFormatting sqref="H1:H1048576">
    <cfRule type="containsText" dxfId="2" priority="1" operator="containsText" text="горячий">
      <formula>NOT(ISERROR(SEARCH("горячий",H1)))</formula>
    </cfRule>
    <cfRule type="containsText" dxfId="1" priority="2" operator="containsText" text="теплый">
      <formula>NOT(ISERROR(SEARCH("теплый",H1)))</formula>
    </cfRule>
    <cfRule type="containsText" dxfId="0" priority="3" operator="containsText" text="холодный">
      <formula>NOT(ISERROR(SEARCH("холодный",H1)))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'тип клиента'!$A$2:$A$4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52"/>
  <sheetViews>
    <sheetView tabSelected="1" workbookViewId="0">
      <selection activeCell="B4" sqref="B4"/>
    </sheetView>
  </sheetViews>
  <sheetFormatPr defaultRowHeight="15" x14ac:dyDescent="0.25"/>
  <cols>
    <col min="1" max="1" width="17.7109375" customWidth="1"/>
    <col min="2" max="2" width="18.28515625" customWidth="1"/>
    <col min="3" max="3" width="9.140625" customWidth="1"/>
    <col min="4" max="4" width="25.5703125" customWidth="1"/>
    <col min="5" max="5" width="16" customWidth="1"/>
    <col min="6" max="6" width="19.5703125" customWidth="1"/>
    <col min="7" max="7" width="14.28515625" customWidth="1"/>
    <col min="8" max="8" width="9.140625" customWidth="1"/>
  </cols>
  <sheetData>
    <row r="1" spans="1:8" ht="18.75" x14ac:dyDescent="0.3">
      <c r="A1" s="14">
        <f ca="1" xml:space="preserve"> TODAY()</f>
        <v>43608</v>
      </c>
    </row>
    <row r="2" spans="1:8" x14ac:dyDescent="0.25">
      <c r="A2" t="s">
        <v>43</v>
      </c>
      <c r="F2" t="s">
        <v>43</v>
      </c>
    </row>
    <row r="3" spans="1:8" x14ac:dyDescent="0.25">
      <c r="A3" s="15" t="str">
        <f ca="1">IFERROR(INDEX(БАЗА!B:B,SMALL(БАЗА!$L$2:$L$99,ROW(A1))),"")</f>
        <v>ООО Монтаж</v>
      </c>
      <c r="B3" s="16">
        <f ca="1">IFERROR(HYPERLINK(CELL("адрес",INDEX(БАЗА!C:C,SMALL(БАЗА!$L$2:$L$99,ROW(B1)))),INDEX(БАЗА!C:C,SMALL(БАЗА!$L$2:$L$99,ROW(B1)))),"")</f>
        <v>852741963</v>
      </c>
      <c r="C3" s="15" t="str">
        <f ca="1">IFERROR(INDEX(БАЗА!D:D,SMALL(БАЗА!$L$2:$L$99,ROW(C1))),"")</f>
        <v>Казань</v>
      </c>
      <c r="D3" s="15" t="str">
        <f ca="1">IFERROR(INDEX(БАЗА!E:E,SMALL(БАЗА!$L$2:$L$99,ROW(D1))),"")</f>
        <v>Сергей Сергеевич</v>
      </c>
      <c r="E3" s="15">
        <f ca="1">IFERROR(INDEX(БАЗА!F:F,SMALL(БАЗА!$L$2:$L$99,ROW(E1))),"")</f>
        <v>9873333333</v>
      </c>
      <c r="F3" s="15" t="str">
        <f ca="1">IFERROR(INDEX(БАЗА!G:G,SMALL(БАЗА!$L$2:$L$99,ROW(F1))),"")</f>
        <v>Спецы СРО</v>
      </c>
      <c r="G3" s="15" t="str">
        <f ca="1">IFERROR(INDEX(БАЗА!H:H,SMALL(БАЗА!$L$2:$L$99,ROW(G1))),"")</f>
        <v>теплый</v>
      </c>
      <c r="H3" s="15">
        <f ca="1">IFERROR(INDEX(БАЗА!K:K,SMALL(БАЗА!$L$2:$L$99,ROW(H1))),"")</f>
        <v>0</v>
      </c>
    </row>
    <row r="4" spans="1:8" x14ac:dyDescent="0.25">
      <c r="A4" s="15" t="str">
        <f ca="1">IFERROR(INDEX(БАЗА!B:B,SMALL(БАЗА!$L$2:$L$99,ROW(A2))),"")</f>
        <v>ООО Изыскатель</v>
      </c>
      <c r="B4" s="16">
        <f ca="1">IFERROR(HYPERLINK(CELL("адрес",INDEX(БАЗА!C:C,SMALL(БАЗА!$L$2:$L$99,ROW(B2)))),INDEX(БАЗА!C:C,SMALL(БАЗА!$L$2:$L$99,ROW(B2)))),"")</f>
        <v>741852963</v>
      </c>
      <c r="C4" s="15" t="str">
        <f ca="1">IFERROR(INDEX(БАЗА!D:D,SMALL(БАЗА!$L$2:$L$99,ROW(C2))),"")</f>
        <v>Сочи</v>
      </c>
      <c r="D4" s="15" t="str">
        <f ca="1">IFERROR(INDEX(БАЗА!E:E,SMALL(БАЗА!$L$2:$L$99,ROW(D2))),"")</f>
        <v>Васген Васгенович</v>
      </c>
      <c r="E4" s="15">
        <f ca="1">IFERROR(INDEX(БАЗА!F:F,SMALL(БАЗА!$L$2:$L$99,ROW(E2))),"")</f>
        <v>9874444444</v>
      </c>
      <c r="F4" s="15" t="str">
        <f ca="1">IFERROR(INDEX(БАЗА!G:G,SMALL(БАЗА!$L$2:$L$99,ROW(F2))),"")</f>
        <v>МЧС</v>
      </c>
      <c r="G4" s="15" t="str">
        <f ca="1">IFERROR(INDEX(БАЗА!H:H,SMALL(БАЗА!$L$2:$L$99,ROW(G2))),"")</f>
        <v>горячий</v>
      </c>
      <c r="H4" s="15">
        <f ca="1">IFERROR(INDEX(БАЗА!K:K,SMALL(БАЗА!$L$2:$L$99,ROW(H2))),"")</f>
        <v>0</v>
      </c>
    </row>
    <row r="5" spans="1:8" x14ac:dyDescent="0.25">
      <c r="A5" s="15" t="str">
        <f ca="1">IFERROR(INDEX(БАЗА!B:B,SMALL(БАЗА!$L$2:$L$99,ROW(A3))),"")</f>
        <v/>
      </c>
      <c r="B5" s="16" t="str">
        <f ca="1">IFERROR(HYPERLINK(CELL("адрес",INDEX(БАЗА!C:C,SMALL(БАЗА!$L$2:$L$99,ROW(B3)))),INDEX(БАЗА!C:C,SMALL(БАЗА!$L$2:$L$99,ROW(B3)))),"")</f>
        <v/>
      </c>
      <c r="C5" s="15" t="str">
        <f ca="1">IFERROR(INDEX(БАЗА!D:D,SMALL(БАЗА!$L$2:$L$99,ROW(C3))),"")</f>
        <v/>
      </c>
      <c r="D5" s="15" t="str">
        <f ca="1">IFERROR(INDEX(БАЗА!E:E,SMALL(БАЗА!$L$2:$L$99,ROW(D3))),"")</f>
        <v/>
      </c>
      <c r="E5" s="15" t="str">
        <f ca="1">IFERROR(INDEX(БАЗА!F:F,SMALL(БАЗА!$L$2:$L$99,ROW(E3))),"")</f>
        <v/>
      </c>
      <c r="F5" s="15" t="str">
        <f ca="1">IFERROR(INDEX(БАЗА!G:G,SMALL(БАЗА!$L$2:$L$99,ROW(F3))),"")</f>
        <v/>
      </c>
      <c r="G5" s="15" t="str">
        <f ca="1">IFERROR(INDEX(БАЗА!H:H,SMALL(БАЗА!$L$2:$L$99,ROW(G3))),"")</f>
        <v/>
      </c>
      <c r="H5" s="15" t="str">
        <f ca="1">IFERROR(INDEX(БАЗА!K:K,SMALL(БАЗА!$L$2:$L$99,ROW(H3))),"")</f>
        <v/>
      </c>
    </row>
    <row r="6" spans="1:8" x14ac:dyDescent="0.25">
      <c r="A6" s="15" t="str">
        <f ca="1">IFERROR(INDEX(БАЗА!B:B,SMALL(БАЗА!$L$2:$L$99,ROW(A4))),"")</f>
        <v/>
      </c>
      <c r="B6" s="16" t="str">
        <f ca="1">IFERROR(HYPERLINK(CELL("адрес",INDEX(БАЗА!C:C,SMALL(БАЗА!$L$2:$L$99,ROW(B4)))),INDEX(БАЗА!C:C,SMALL(БАЗА!$L$2:$L$99,ROW(B4)))),"")</f>
        <v/>
      </c>
      <c r="C6" s="15" t="str">
        <f ca="1">IFERROR(INDEX(БАЗА!D:D,SMALL(БАЗА!$L$2:$L$99,ROW(C4))),"")</f>
        <v/>
      </c>
      <c r="D6" s="15" t="str">
        <f ca="1">IFERROR(INDEX(БАЗА!E:E,SMALL(БАЗА!$L$2:$L$99,ROW(D4))),"")</f>
        <v/>
      </c>
      <c r="E6" s="15" t="str">
        <f ca="1">IFERROR(INDEX(БАЗА!F:F,SMALL(БАЗА!$L$2:$L$99,ROW(E4))),"")</f>
        <v/>
      </c>
      <c r="F6" s="15" t="str">
        <f ca="1">IFERROR(INDEX(БАЗА!G:G,SMALL(БАЗА!$L$2:$L$99,ROW(F4))),"")</f>
        <v/>
      </c>
      <c r="G6" s="15" t="str">
        <f ca="1">IFERROR(INDEX(БАЗА!H:H,SMALL(БАЗА!$L$2:$L$99,ROW(G4))),"")</f>
        <v/>
      </c>
      <c r="H6" s="15" t="str">
        <f ca="1">IFERROR(INDEX(БАЗА!K:K,SMALL(БАЗА!$L$2:$L$99,ROW(H4))),"")</f>
        <v/>
      </c>
    </row>
    <row r="7" spans="1:8" x14ac:dyDescent="0.25">
      <c r="A7" s="15" t="str">
        <f ca="1">IFERROR(INDEX(БАЗА!B:B,SMALL(БАЗА!$L$2:$L$99,ROW(A5))),"")</f>
        <v/>
      </c>
      <c r="B7" s="16" t="str">
        <f ca="1">IFERROR(HYPERLINK(CELL("адрес",INDEX(БАЗА!C:C,SMALL(БАЗА!$L$2:$L$99,ROW(B5)))),INDEX(БАЗА!C:C,SMALL(БАЗА!$L$2:$L$99,ROW(B5)))),"")</f>
        <v/>
      </c>
      <c r="C7" s="15" t="str">
        <f ca="1">IFERROR(INDEX(БАЗА!D:D,SMALL(БАЗА!$L$2:$L$99,ROW(C5))),"")</f>
        <v/>
      </c>
      <c r="D7" s="15" t="str">
        <f ca="1">IFERROR(INDEX(БАЗА!E:E,SMALL(БАЗА!$L$2:$L$99,ROW(D5))),"")</f>
        <v/>
      </c>
      <c r="E7" s="15" t="str">
        <f ca="1">IFERROR(INDEX(БАЗА!F:F,SMALL(БАЗА!$L$2:$L$99,ROW(E5))),"")</f>
        <v/>
      </c>
      <c r="F7" s="15" t="str">
        <f ca="1">IFERROR(INDEX(БАЗА!G:G,SMALL(БАЗА!$L$2:$L$99,ROW(F5))),"")</f>
        <v/>
      </c>
      <c r="G7" s="15" t="str">
        <f ca="1">IFERROR(INDEX(БАЗА!H:H,SMALL(БАЗА!$L$2:$L$99,ROW(G5))),"")</f>
        <v/>
      </c>
      <c r="H7" s="15" t="str">
        <f ca="1">IFERROR(INDEX(БАЗА!K:K,SMALL(БАЗА!$L$2:$L$99,ROW(H5))),"")</f>
        <v/>
      </c>
    </row>
    <row r="8" spans="1:8" x14ac:dyDescent="0.25">
      <c r="A8" s="15" t="str">
        <f ca="1">IFERROR(INDEX(БАЗА!B:B,SMALL(БАЗА!$L$2:$L$99,ROW(A6))),"")</f>
        <v/>
      </c>
      <c r="B8" s="16" t="str">
        <f ca="1">IFERROR(HYPERLINK(CELL("адрес",INDEX(БАЗА!C:C,SMALL(БАЗА!$L$2:$L$99,ROW(B6)))),INDEX(БАЗА!C:C,SMALL(БАЗА!$L$2:$L$99,ROW(B6)))),"")</f>
        <v/>
      </c>
      <c r="C8" s="15" t="str">
        <f ca="1">IFERROR(INDEX(БАЗА!D:D,SMALL(БАЗА!$L$2:$L$99,ROW(C6))),"")</f>
        <v/>
      </c>
      <c r="D8" s="15" t="str">
        <f ca="1">IFERROR(INDEX(БАЗА!E:E,SMALL(БАЗА!$L$2:$L$99,ROW(D6))),"")</f>
        <v/>
      </c>
      <c r="E8" s="15" t="str">
        <f ca="1">IFERROR(INDEX(БАЗА!F:F,SMALL(БАЗА!$L$2:$L$99,ROW(E6))),"")</f>
        <v/>
      </c>
      <c r="F8" s="15" t="str">
        <f ca="1">IFERROR(INDEX(БАЗА!G:G,SMALL(БАЗА!$L$2:$L$99,ROW(F6))),"")</f>
        <v/>
      </c>
      <c r="G8" s="15" t="str">
        <f ca="1">IFERROR(INDEX(БАЗА!H:H,SMALL(БАЗА!$L$2:$L$99,ROW(G6))),"")</f>
        <v/>
      </c>
      <c r="H8" s="15" t="str">
        <f ca="1">IFERROR(INDEX(БАЗА!K:K,SMALL(БАЗА!$L$2:$L$99,ROW(H6))),"")</f>
        <v/>
      </c>
    </row>
    <row r="9" spans="1:8" x14ac:dyDescent="0.25">
      <c r="A9" s="15" t="str">
        <f ca="1">IFERROR(INDEX(БАЗА!B:B,SMALL(БАЗА!$L$2:$L$99,ROW(A7))),"")</f>
        <v/>
      </c>
      <c r="B9" s="16" t="str">
        <f ca="1">IFERROR(HYPERLINK(CELL("адрес",INDEX(БАЗА!C:C,SMALL(БАЗА!$L$2:$L$99,ROW(B7)))),INDEX(БАЗА!C:C,SMALL(БАЗА!$L$2:$L$99,ROW(B7)))),"")</f>
        <v/>
      </c>
      <c r="C9" s="15" t="str">
        <f ca="1">IFERROR(INDEX(БАЗА!D:D,SMALL(БАЗА!$L$2:$L$99,ROW(C7))),"")</f>
        <v/>
      </c>
      <c r="D9" s="15" t="str">
        <f ca="1">IFERROR(INDEX(БАЗА!E:E,SMALL(БАЗА!$L$2:$L$99,ROW(D7))),"")</f>
        <v/>
      </c>
      <c r="E9" s="15" t="str">
        <f ca="1">IFERROR(INDEX(БАЗА!F:F,SMALL(БАЗА!$L$2:$L$99,ROW(E7))),"")</f>
        <v/>
      </c>
      <c r="F9" s="15" t="str">
        <f ca="1">IFERROR(INDEX(БАЗА!G:G,SMALL(БАЗА!$L$2:$L$99,ROW(F7))),"")</f>
        <v/>
      </c>
      <c r="G9" s="15" t="str">
        <f ca="1">IFERROR(INDEX(БАЗА!H:H,SMALL(БАЗА!$L$2:$L$99,ROW(G7))),"")</f>
        <v/>
      </c>
      <c r="H9" s="15" t="str">
        <f ca="1">IFERROR(INDEX(БАЗА!K:K,SMALL(БАЗА!$L$2:$L$99,ROW(H7))),"")</f>
        <v/>
      </c>
    </row>
    <row r="10" spans="1:8" x14ac:dyDescent="0.25">
      <c r="A10" s="15" t="str">
        <f ca="1">IFERROR(INDEX(БАЗА!B:B,SMALL(БАЗА!$L$2:$L$99,ROW(A8))),"")</f>
        <v/>
      </c>
      <c r="B10" s="16" t="str">
        <f ca="1">IFERROR(HYPERLINK(CELL("адрес",INDEX(БАЗА!C:C,SMALL(БАЗА!$L$2:$L$99,ROW(B8)))),INDEX(БАЗА!C:C,SMALL(БАЗА!$L$2:$L$99,ROW(B8)))),"")</f>
        <v/>
      </c>
      <c r="C10" s="15" t="str">
        <f ca="1">IFERROR(INDEX(БАЗА!D:D,SMALL(БАЗА!$L$2:$L$99,ROW(C8))),"")</f>
        <v/>
      </c>
      <c r="D10" s="15" t="str">
        <f ca="1">IFERROR(INDEX(БАЗА!E:E,SMALL(БАЗА!$L$2:$L$99,ROW(D8))),"")</f>
        <v/>
      </c>
      <c r="E10" s="15" t="str">
        <f ca="1">IFERROR(INDEX(БАЗА!F:F,SMALL(БАЗА!$L$2:$L$99,ROW(E8))),"")</f>
        <v/>
      </c>
      <c r="F10" s="15" t="str">
        <f ca="1">IFERROR(INDEX(БАЗА!G:G,SMALL(БАЗА!$L$2:$L$99,ROW(F8))),"")</f>
        <v/>
      </c>
      <c r="G10" s="15" t="str">
        <f ca="1">IFERROR(INDEX(БАЗА!H:H,SMALL(БАЗА!$L$2:$L$99,ROW(G8))),"")</f>
        <v/>
      </c>
      <c r="H10" s="15" t="str">
        <f ca="1">IFERROR(INDEX(БАЗА!K:K,SMALL(БАЗА!$L$2:$L$99,ROW(H8))),"")</f>
        <v/>
      </c>
    </row>
    <row r="11" spans="1:8" x14ac:dyDescent="0.25">
      <c r="A11" s="15" t="str">
        <f ca="1">IFERROR(INDEX(БАЗА!B:B,SMALL(БАЗА!$L$2:$L$99,ROW(A9))),"")</f>
        <v/>
      </c>
      <c r="B11" s="16" t="str">
        <f ca="1">IFERROR(HYPERLINK(CELL("адрес",INDEX(БАЗА!C:C,SMALL(БАЗА!$L$2:$L$99,ROW(B9)))),INDEX(БАЗА!C:C,SMALL(БАЗА!$L$2:$L$99,ROW(B9)))),"")</f>
        <v/>
      </c>
      <c r="C11" s="15" t="str">
        <f ca="1">IFERROR(INDEX(БАЗА!D:D,SMALL(БАЗА!$L$2:$L$99,ROW(C9))),"")</f>
        <v/>
      </c>
      <c r="D11" s="15" t="str">
        <f ca="1">IFERROR(INDEX(БАЗА!E:E,SMALL(БАЗА!$L$2:$L$99,ROW(D9))),"")</f>
        <v/>
      </c>
      <c r="E11" s="15" t="str">
        <f ca="1">IFERROR(INDEX(БАЗА!F:F,SMALL(БАЗА!$L$2:$L$99,ROW(E9))),"")</f>
        <v/>
      </c>
      <c r="F11" s="15" t="str">
        <f ca="1">IFERROR(INDEX(БАЗА!G:G,SMALL(БАЗА!$L$2:$L$99,ROW(F9))),"")</f>
        <v/>
      </c>
      <c r="G11" s="15" t="str">
        <f ca="1">IFERROR(INDEX(БАЗА!H:H,SMALL(БАЗА!$L$2:$L$99,ROW(G9))),"")</f>
        <v/>
      </c>
      <c r="H11" s="15" t="str">
        <f ca="1">IFERROR(INDEX(БАЗА!K:K,SMALL(БАЗА!$L$2:$L$99,ROW(H9))),"")</f>
        <v/>
      </c>
    </row>
    <row r="12" spans="1:8" x14ac:dyDescent="0.25">
      <c r="A12" s="15" t="str">
        <f ca="1">IFERROR(INDEX(БАЗА!B:B,SMALL(БАЗА!$L$2:$L$99,ROW(A10))),"")</f>
        <v/>
      </c>
      <c r="B12" s="16" t="str">
        <f ca="1">IFERROR(HYPERLINK(CELL("адрес",INDEX(БАЗА!C:C,SMALL(БАЗА!$L$2:$L$99,ROW(B10)))),INDEX(БАЗА!C:C,SMALL(БАЗА!$L$2:$L$99,ROW(B10)))),"")</f>
        <v/>
      </c>
      <c r="C12" s="15" t="str">
        <f ca="1">IFERROR(INDEX(БАЗА!D:D,SMALL(БАЗА!$L$2:$L$99,ROW(C10))),"")</f>
        <v/>
      </c>
      <c r="D12" s="15" t="str">
        <f ca="1">IFERROR(INDEX(БАЗА!E:E,SMALL(БАЗА!$L$2:$L$99,ROW(D10))),"")</f>
        <v/>
      </c>
      <c r="E12" s="15" t="str">
        <f ca="1">IFERROR(INDEX(БАЗА!F:F,SMALL(БАЗА!$L$2:$L$99,ROW(E10))),"")</f>
        <v/>
      </c>
      <c r="F12" s="15" t="str">
        <f ca="1">IFERROR(INDEX(БАЗА!G:G,SMALL(БАЗА!$L$2:$L$99,ROW(F10))),"")</f>
        <v/>
      </c>
      <c r="G12" s="15" t="str">
        <f ca="1">IFERROR(INDEX(БАЗА!H:H,SMALL(БАЗА!$L$2:$L$99,ROW(G10))),"")</f>
        <v/>
      </c>
      <c r="H12" s="15" t="str">
        <f ca="1">IFERROR(INDEX(БАЗА!K:K,SMALL(БАЗА!$L$2:$L$99,ROW(H10))),"")</f>
        <v/>
      </c>
    </row>
    <row r="13" spans="1:8" x14ac:dyDescent="0.25">
      <c r="A13" s="15" t="str">
        <f ca="1">IFERROR(INDEX(БАЗА!B:B,SMALL(БАЗА!$L$2:$L$99,ROW(A11))),"")</f>
        <v/>
      </c>
      <c r="B13" s="16" t="str">
        <f ca="1">IFERROR(HYPERLINK(CELL("адрес",INDEX(БАЗА!C:C,SMALL(БАЗА!$L$2:$L$99,ROW(B11)))),INDEX(БАЗА!C:C,SMALL(БАЗА!$L$2:$L$99,ROW(B11)))),"")</f>
        <v/>
      </c>
      <c r="C13" s="15" t="str">
        <f ca="1">IFERROR(INDEX(БАЗА!D:D,SMALL(БАЗА!$L$2:$L$99,ROW(C11))),"")</f>
        <v/>
      </c>
      <c r="D13" s="15" t="str">
        <f ca="1">IFERROR(INDEX(БАЗА!E:E,SMALL(БАЗА!$L$2:$L$99,ROW(D11))),"")</f>
        <v/>
      </c>
      <c r="E13" s="15" t="str">
        <f ca="1">IFERROR(INDEX(БАЗА!F:F,SMALL(БАЗА!$L$2:$L$99,ROW(E11))),"")</f>
        <v/>
      </c>
      <c r="F13" s="15" t="str">
        <f ca="1">IFERROR(INDEX(БАЗА!G:G,SMALL(БАЗА!$L$2:$L$99,ROW(F11))),"")</f>
        <v/>
      </c>
      <c r="G13" s="15" t="str">
        <f ca="1">IFERROR(INDEX(БАЗА!H:H,SMALL(БАЗА!$L$2:$L$99,ROW(G11))),"")</f>
        <v/>
      </c>
      <c r="H13" s="15" t="str">
        <f ca="1">IFERROR(INDEX(БАЗА!K:K,SMALL(БАЗА!$L$2:$L$99,ROW(H11))),"")</f>
        <v/>
      </c>
    </row>
    <row r="14" spans="1:8" x14ac:dyDescent="0.25">
      <c r="A14" s="15" t="str">
        <f ca="1">IFERROR(INDEX(БАЗА!B:B,SMALL(БАЗА!$L$2:$L$99,ROW(A12))),"")</f>
        <v/>
      </c>
      <c r="B14" s="16" t="str">
        <f ca="1">IFERROR(HYPERLINK(CELL("адрес",INDEX(БАЗА!C:C,SMALL(БАЗА!$L$2:$L$99,ROW(B12)))),INDEX(БАЗА!C:C,SMALL(БАЗА!$L$2:$L$99,ROW(B12)))),"")</f>
        <v/>
      </c>
      <c r="C14" s="15" t="str">
        <f ca="1">IFERROR(INDEX(БАЗА!D:D,SMALL(БАЗА!$L$2:$L$99,ROW(C12))),"")</f>
        <v/>
      </c>
      <c r="D14" s="15" t="str">
        <f ca="1">IFERROR(INDEX(БАЗА!E:E,SMALL(БАЗА!$L$2:$L$99,ROW(D12))),"")</f>
        <v/>
      </c>
      <c r="E14" s="15" t="str">
        <f ca="1">IFERROR(INDEX(БАЗА!F:F,SMALL(БАЗА!$L$2:$L$99,ROW(E12))),"")</f>
        <v/>
      </c>
      <c r="F14" s="15" t="str">
        <f ca="1">IFERROR(INDEX(БАЗА!G:G,SMALL(БАЗА!$L$2:$L$99,ROW(F12))),"")</f>
        <v/>
      </c>
      <c r="G14" s="15" t="str">
        <f ca="1">IFERROR(INDEX(БАЗА!H:H,SMALL(БАЗА!$L$2:$L$99,ROW(G12))),"")</f>
        <v/>
      </c>
      <c r="H14" s="15" t="str">
        <f ca="1">IFERROR(INDEX(БАЗА!K:K,SMALL(БАЗА!$L$2:$L$99,ROW(H12))),"")</f>
        <v/>
      </c>
    </row>
    <row r="15" spans="1:8" x14ac:dyDescent="0.25">
      <c r="A15" s="15" t="str">
        <f ca="1">IFERROR(INDEX(БАЗА!B:B,SMALL(БАЗА!$L$2:$L$99,ROW(A13))),"")</f>
        <v/>
      </c>
      <c r="B15" s="16" t="str">
        <f ca="1">IFERROR(HYPERLINK(CELL("адрес",INDEX(БАЗА!C:C,SMALL(БАЗА!$L$2:$L$99,ROW(B13)))),INDEX(БАЗА!C:C,SMALL(БАЗА!$L$2:$L$99,ROW(B13)))),"")</f>
        <v/>
      </c>
      <c r="C15" s="15" t="str">
        <f ca="1">IFERROR(INDEX(БАЗА!D:D,SMALL(БАЗА!$L$2:$L$99,ROW(C13))),"")</f>
        <v/>
      </c>
      <c r="D15" s="15" t="str">
        <f ca="1">IFERROR(INDEX(БАЗА!E:E,SMALL(БАЗА!$L$2:$L$99,ROW(D13))),"")</f>
        <v/>
      </c>
      <c r="E15" s="15" t="str">
        <f ca="1">IFERROR(INDEX(БАЗА!F:F,SMALL(БАЗА!$L$2:$L$99,ROW(E13))),"")</f>
        <v/>
      </c>
      <c r="F15" s="15" t="str">
        <f ca="1">IFERROR(INDEX(БАЗА!G:G,SMALL(БАЗА!$L$2:$L$99,ROW(F13))),"")</f>
        <v/>
      </c>
      <c r="G15" s="15" t="str">
        <f ca="1">IFERROR(INDEX(БАЗА!H:H,SMALL(БАЗА!$L$2:$L$99,ROW(G13))),"")</f>
        <v/>
      </c>
      <c r="H15" s="15" t="str">
        <f ca="1">IFERROR(INDEX(БАЗА!K:K,SMALL(БАЗА!$L$2:$L$99,ROW(H13))),"")</f>
        <v/>
      </c>
    </row>
    <row r="16" spans="1:8" x14ac:dyDescent="0.25">
      <c r="A16" s="15" t="str">
        <f ca="1">IFERROR(INDEX(БАЗА!B:B,SMALL(БАЗА!$L$2:$L$99,ROW(A14))),"")</f>
        <v/>
      </c>
      <c r="B16" s="16" t="str">
        <f ca="1">IFERROR(HYPERLINK(CELL("адрес",INDEX(БАЗА!C:C,SMALL(БАЗА!$L$2:$L$99,ROW(B14)))),INDEX(БАЗА!C:C,SMALL(БАЗА!$L$2:$L$99,ROW(B14)))),"")</f>
        <v/>
      </c>
      <c r="C16" s="15" t="str">
        <f ca="1">IFERROR(INDEX(БАЗА!D:D,SMALL(БАЗА!$L$2:$L$99,ROW(C14))),"")</f>
        <v/>
      </c>
      <c r="D16" s="15" t="str">
        <f ca="1">IFERROR(INDEX(БАЗА!E:E,SMALL(БАЗА!$L$2:$L$99,ROW(D14))),"")</f>
        <v/>
      </c>
      <c r="E16" s="15" t="str">
        <f ca="1">IFERROR(INDEX(БАЗА!F:F,SMALL(БАЗА!$L$2:$L$99,ROW(E14))),"")</f>
        <v/>
      </c>
      <c r="F16" s="15" t="str">
        <f ca="1">IFERROR(INDEX(БАЗА!G:G,SMALL(БАЗА!$L$2:$L$99,ROW(F14))),"")</f>
        <v/>
      </c>
      <c r="G16" s="15" t="str">
        <f ca="1">IFERROR(INDEX(БАЗА!H:H,SMALL(БАЗА!$L$2:$L$99,ROW(G14))),"")</f>
        <v/>
      </c>
      <c r="H16" s="15" t="str">
        <f ca="1">IFERROR(INDEX(БАЗА!K:K,SMALL(БАЗА!$L$2:$L$99,ROW(H14))),"")</f>
        <v/>
      </c>
    </row>
    <row r="17" spans="1:4" x14ac:dyDescent="0.25">
      <c r="A17" s="4"/>
      <c r="B17" s="16" t="str">
        <f ca="1">IFERROR(HYPERLINK(CELL("адрес",INDEX(БАЗА!C:C,SMALL(БАЗА!$L$2:$L$99,ROW(B15)))),INDEX(БАЗА!C:C,SMALL(БАЗА!$L$2:$L$99,ROW(B15)))),"")</f>
        <v/>
      </c>
      <c r="C17" s="4"/>
      <c r="D17" s="4"/>
    </row>
    <row r="18" spans="1:4" x14ac:dyDescent="0.25">
      <c r="A18" s="4"/>
      <c r="B18" s="16" t="str">
        <f ca="1">IFERROR(HYPERLINK(CELL("адрес",INDEX(БАЗА!C:C,SMALL(БАЗА!$L$2:$L$99,ROW(B16)))),INDEX(БАЗА!C:C,SMALL(БАЗА!$L$2:$L$99,ROW(B16)))),"")</f>
        <v/>
      </c>
      <c r="C18" s="4"/>
      <c r="D18" s="4"/>
    </row>
    <row r="19" spans="1:4" x14ac:dyDescent="0.25">
      <c r="A19" s="4"/>
      <c r="B19" s="16" t="str">
        <f ca="1">IFERROR(HYPERLINK(CELL("адрес",INDEX(БАЗА!C:C,SMALL(БАЗА!$L$2:$L$99,ROW(B17)))),INDEX(БАЗА!C:C,SMALL(БАЗА!$L$2:$L$99,ROW(B17)))),"")</f>
        <v/>
      </c>
      <c r="C19" s="4"/>
      <c r="D19" s="4"/>
    </row>
    <row r="20" spans="1:4" x14ac:dyDescent="0.25">
      <c r="A20" s="4"/>
      <c r="B20" s="16" t="str">
        <f ca="1">IFERROR(HYPERLINK(CELL("адрес",INDEX(БАЗА!C:C,SMALL(БАЗА!$L$2:$L$99,ROW(B18)))),INDEX(БАЗА!C:C,SMALL(БАЗА!$L$2:$L$99,ROW(B18)))),"")</f>
        <v/>
      </c>
      <c r="C20" s="4"/>
      <c r="D20" s="4"/>
    </row>
    <row r="21" spans="1:4" x14ac:dyDescent="0.25">
      <c r="A21" s="4"/>
      <c r="B21" s="16" t="str">
        <f ca="1">IFERROR(HYPERLINK(CELL("адрес",INDEX(БАЗА!C:C,SMALL(БАЗА!$L$2:$L$99,ROW(B19)))),INDEX(БАЗА!C:C,SMALL(БАЗА!$L$2:$L$99,ROW(B19)))),"")</f>
        <v/>
      </c>
      <c r="C21" s="4"/>
      <c r="D21" s="4"/>
    </row>
    <row r="22" spans="1:4" x14ac:dyDescent="0.25">
      <c r="A22" s="4"/>
      <c r="B22" s="16" t="str">
        <f ca="1">IFERROR(HYPERLINK(CELL("адрес",INDEX(БАЗА!C:C,SMALL(БАЗА!$L$2:$L$99,ROW(B20)))),INDEX(БАЗА!C:C,SMALL(БАЗА!$L$2:$L$99,ROW(B20)))),"")</f>
        <v/>
      </c>
      <c r="C22" s="4"/>
      <c r="D22" s="4"/>
    </row>
    <row r="23" spans="1:4" x14ac:dyDescent="0.25">
      <c r="A23" s="4"/>
      <c r="B23" s="16" t="str">
        <f ca="1">IFERROR(HYPERLINK(CELL("адрес",INDEX(БАЗА!C:C,SMALL(БАЗА!$L$2:$L$99,ROW(B21)))),INDEX(БАЗА!C:C,SMALL(БАЗА!$L$2:$L$99,ROW(B21)))),"")</f>
        <v/>
      </c>
      <c r="C23" s="4"/>
      <c r="D23" s="4"/>
    </row>
    <row r="24" spans="1:4" x14ac:dyDescent="0.25">
      <c r="A24" s="4"/>
      <c r="B24" s="16" t="str">
        <f ca="1">IFERROR(HYPERLINK(CELL("адрес",INDEX(БАЗА!C:C,SMALL(БАЗА!$L$2:$L$99,ROW(B22)))),INDEX(БАЗА!C:C,SMALL(БАЗА!$L$2:$L$99,ROW(B22)))),"")</f>
        <v/>
      </c>
      <c r="C24" s="4"/>
      <c r="D24" s="4"/>
    </row>
    <row r="25" spans="1:4" x14ac:dyDescent="0.25">
      <c r="A25" s="4"/>
      <c r="B25" s="16" t="str">
        <f ca="1">IFERROR(HYPERLINK(CELL("адрес",INDEX(БАЗА!C:C,SMALL(БАЗА!$L$2:$L$99,ROW(B23)))),INDEX(БАЗА!C:C,SMALL(БАЗА!$L$2:$L$99,ROW(B23)))),"")</f>
        <v/>
      </c>
      <c r="C25" s="4"/>
      <c r="D25" s="4"/>
    </row>
    <row r="26" spans="1:4" x14ac:dyDescent="0.25">
      <c r="A26" s="4"/>
      <c r="B26" s="16"/>
      <c r="C26" s="4"/>
      <c r="D26" s="4"/>
    </row>
    <row r="27" spans="1:4" x14ac:dyDescent="0.25">
      <c r="A27" s="4"/>
      <c r="B27" s="16"/>
      <c r="C27" s="4"/>
      <c r="D27" s="4"/>
    </row>
    <row r="28" spans="1:4" x14ac:dyDescent="0.25">
      <c r="A28" s="4"/>
      <c r="B28" s="16"/>
      <c r="C28" s="4"/>
      <c r="D28" s="4"/>
    </row>
    <row r="29" spans="1:4" x14ac:dyDescent="0.25">
      <c r="A29" s="4"/>
      <c r="B29" s="16"/>
      <c r="C29" s="4"/>
      <c r="D29" s="4"/>
    </row>
    <row r="30" spans="1:4" x14ac:dyDescent="0.25">
      <c r="A30" s="4"/>
      <c r="B30" s="16"/>
      <c r="C30" s="4"/>
      <c r="D30" s="4"/>
    </row>
    <row r="31" spans="1:4" x14ac:dyDescent="0.25">
      <c r="A31" s="4"/>
      <c r="B31" s="16"/>
      <c r="C31" s="4"/>
      <c r="D31" s="4"/>
    </row>
    <row r="32" spans="1:4" x14ac:dyDescent="0.25">
      <c r="A32" s="4"/>
      <c r="B32" s="16"/>
      <c r="C32" s="4"/>
      <c r="D32" s="4"/>
    </row>
    <row r="33" spans="1:4" x14ac:dyDescent="0.25">
      <c r="A33" s="4"/>
      <c r="B33" s="16"/>
      <c r="C33" s="4"/>
      <c r="D33" s="4"/>
    </row>
    <row r="34" spans="1:4" x14ac:dyDescent="0.25">
      <c r="A34" s="4"/>
      <c r="B34" s="16"/>
      <c r="C34" s="4"/>
      <c r="D34" s="4"/>
    </row>
    <row r="35" spans="1:4" x14ac:dyDescent="0.25">
      <c r="A35" s="4"/>
      <c r="B35" s="16"/>
      <c r="C35" s="4"/>
      <c r="D35" s="4"/>
    </row>
    <row r="36" spans="1:4" x14ac:dyDescent="0.25">
      <c r="A36" s="4"/>
      <c r="B36" s="16"/>
      <c r="C36" s="4"/>
      <c r="D36" s="4"/>
    </row>
    <row r="37" spans="1:4" x14ac:dyDescent="0.25">
      <c r="A37" s="4"/>
      <c r="B37" s="4"/>
      <c r="C37" s="4"/>
      <c r="D37" s="4"/>
    </row>
    <row r="38" spans="1:4" x14ac:dyDescent="0.25">
      <c r="A38" s="4"/>
      <c r="B38" s="4"/>
      <c r="C38" s="4"/>
      <c r="D38" s="4"/>
    </row>
    <row r="39" spans="1:4" x14ac:dyDescent="0.25">
      <c r="A39" s="4"/>
      <c r="B39" s="4"/>
      <c r="C39" s="4"/>
      <c r="D39" s="4"/>
    </row>
    <row r="40" spans="1:4" x14ac:dyDescent="0.25">
      <c r="A40" s="4"/>
      <c r="B40" s="4"/>
      <c r="C40" s="4"/>
      <c r="D40" s="4"/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  <row r="46" spans="1:4" x14ac:dyDescent="0.25">
      <c r="A46" s="4"/>
      <c r="B46" s="4"/>
      <c r="C46" s="4"/>
      <c r="D46" s="4"/>
    </row>
    <row r="47" spans="1:4" x14ac:dyDescent="0.25">
      <c r="A47" s="4"/>
      <c r="B47" s="4"/>
      <c r="C47" s="4"/>
      <c r="D47" s="4"/>
    </row>
    <row r="48" spans="1:4" x14ac:dyDescent="0.25">
      <c r="A48" s="4"/>
      <c r="B48" s="4"/>
      <c r="C48" s="4"/>
      <c r="D48" s="4"/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  <row r="51" spans="1:4" x14ac:dyDescent="0.25">
      <c r="A51" s="4"/>
      <c r="B51" s="4"/>
      <c r="C51" s="4"/>
      <c r="D51" s="4"/>
    </row>
    <row r="52" spans="1:4" x14ac:dyDescent="0.25">
      <c r="A52" s="4"/>
      <c r="B52" s="4"/>
      <c r="C52" s="4"/>
      <c r="D52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4"/>
  <sheetViews>
    <sheetView workbookViewId="0">
      <selection activeCell="A4" sqref="A4"/>
    </sheetView>
  </sheetViews>
  <sheetFormatPr defaultRowHeight="15" x14ac:dyDescent="0.25"/>
  <cols>
    <col min="1" max="1" width="18.7109375" customWidth="1"/>
  </cols>
  <sheetData>
    <row r="1" spans="1:1" x14ac:dyDescent="0.25">
      <c r="A1" t="s">
        <v>41</v>
      </c>
    </row>
    <row r="2" spans="1:1" x14ac:dyDescent="0.25">
      <c r="A2" s="11" t="s">
        <v>38</v>
      </c>
    </row>
    <row r="3" spans="1:1" x14ac:dyDescent="0.25">
      <c r="A3" s="12" t="s">
        <v>39</v>
      </c>
    </row>
    <row r="4" spans="1:1" x14ac:dyDescent="0.25">
      <c r="A4" s="1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Текущие звонки</vt:lpstr>
      <vt:lpstr>тип клиента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2019-05-23T09:30:19Z</dcterms:modified>
</cp:coreProperties>
</file>