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7575"/>
  </bookViews>
  <sheets>
    <sheet name="График Ганта" sheetId="2" r:id="rId1"/>
    <sheet name="Негабарит план" sheetId="4" r:id="rId2"/>
    <sheet name="Формулы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2" i="5"/>
  <c r="C1" i="5"/>
</calcChain>
</file>

<file path=xl/sharedStrings.xml><?xml version="1.0" encoding="utf-8"?>
<sst xmlns="http://schemas.openxmlformats.org/spreadsheetml/2006/main" count="47" uniqueCount="28">
  <si>
    <t>поставить к</t>
  </si>
  <si>
    <t xml:space="preserve">Заказ </t>
  </si>
  <si>
    <t>Сколько машин заложено по договору</t>
  </si>
  <si>
    <t>по калькуляции</t>
  </si>
  <si>
    <t>Разрешение на негабарит</t>
  </si>
  <si>
    <t>подано</t>
  </si>
  <si>
    <t>получено</t>
  </si>
  <si>
    <t>период действия</t>
  </si>
  <si>
    <t>готовность к</t>
  </si>
  <si>
    <t>План по договору</t>
  </si>
  <si>
    <t xml:space="preserve">Примечания </t>
  </si>
  <si>
    <t>DAF 275</t>
  </si>
  <si>
    <t>DAF 900</t>
  </si>
  <si>
    <t>Дата выезда с завода</t>
  </si>
  <si>
    <t>Факт поставки</t>
  </si>
  <si>
    <t>цена</t>
  </si>
  <si>
    <t>что грузим</t>
  </si>
  <si>
    <t>Дата подачи машины (загрузка)</t>
  </si>
  <si>
    <t>Scania</t>
  </si>
  <si>
    <t>Дата возврата машины</t>
  </si>
  <si>
    <t>Расстояние, км</t>
  </si>
  <si>
    <t>Куда везём</t>
  </si>
  <si>
    <t>-</t>
  </si>
  <si>
    <t>загрузка на заводе</t>
  </si>
  <si>
    <t>дорога</t>
  </si>
  <si>
    <t>Скопировать формулу, выделить всю строку с нужной машиной и создать условное форматирование с нужным цветом</t>
  </si>
  <si>
    <t>Машина</t>
  </si>
  <si>
    <t>возврат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</si>
</sst>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2" borderId="0" xfId="0" applyFill="1"/>
    <xf numFmtId="0" fontId="1" fillId="6" borderId="0" xfId="0" applyFont="1" applyFill="1"/>
    <xf numFmtId="0" fontId="0" fillId="7" borderId="0" xfId="0" applyFill="1"/>
    <xf numFmtId="14" fontId="0" fillId="5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/>
    <xf numFmtId="0" fontId="0" fillId="8" borderId="0" xfId="0" applyFill="1" applyAlignment="1"/>
    <xf numFmtId="0" fontId="0" fillId="9" borderId="0" xfId="0" applyFill="1"/>
    <xf numFmtId="0" fontId="0" fillId="10" borderId="0" xfId="0" applyFill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25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3"/>
  <sheetViews>
    <sheetView tabSelected="1" zoomScaleNormal="100" workbookViewId="0">
      <pane xSplit="1" topLeftCell="B1" activePane="topRight" state="frozen"/>
      <selection pane="topRight" activeCell="T24" sqref="T24"/>
    </sheetView>
  </sheetViews>
  <sheetFormatPr defaultRowHeight="15" x14ac:dyDescent="0.25"/>
  <cols>
    <col min="1" max="1" width="8.28515625" style="1" bestFit="1" customWidth="1"/>
    <col min="2" max="2" width="8.5703125" bestFit="1" customWidth="1"/>
    <col min="3" max="10" width="6.28515625" bestFit="1" customWidth="1"/>
    <col min="11" max="19" width="7.42578125" bestFit="1" customWidth="1"/>
    <col min="20" max="20" width="8.5703125" bestFit="1" customWidth="1"/>
    <col min="21" max="21" width="8.140625" bestFit="1" customWidth="1"/>
    <col min="22" max="22" width="8.7109375" customWidth="1"/>
    <col min="23" max="25" width="7.42578125" bestFit="1" customWidth="1"/>
    <col min="26" max="26" width="8.5703125" bestFit="1" customWidth="1"/>
    <col min="27" max="27" width="7.42578125" bestFit="1" customWidth="1"/>
    <col min="28" max="28" width="8.28515625" customWidth="1"/>
    <col min="29" max="32" width="7.42578125" bestFit="1" customWidth="1"/>
    <col min="33" max="33" width="8.5703125" bestFit="1" customWidth="1"/>
    <col min="34" max="34" width="6.28515625" bestFit="1" customWidth="1"/>
    <col min="35" max="35" width="10.7109375" customWidth="1"/>
    <col min="36" max="41" width="6.28515625" bestFit="1" customWidth="1"/>
    <col min="42" max="42" width="9.140625" customWidth="1"/>
    <col min="43" max="62" width="7.42578125" bestFit="1" customWidth="1"/>
    <col min="63" max="71" width="6.28515625" bestFit="1" customWidth="1"/>
    <col min="72" max="74" width="7.42578125" bestFit="1" customWidth="1"/>
  </cols>
  <sheetData>
    <row r="2" spans="1:74" x14ac:dyDescent="0.25">
      <c r="B2" s="28">
        <v>43586</v>
      </c>
      <c r="C2" s="28">
        <v>43587</v>
      </c>
      <c r="D2" s="28">
        <v>43588</v>
      </c>
      <c r="E2" s="28">
        <v>43589</v>
      </c>
      <c r="F2" s="28">
        <v>43590</v>
      </c>
      <c r="G2" s="28">
        <v>43591</v>
      </c>
      <c r="H2" s="28">
        <v>43592</v>
      </c>
      <c r="I2" s="28">
        <v>43593</v>
      </c>
      <c r="J2" s="28">
        <v>43594</v>
      </c>
      <c r="K2" s="28">
        <v>43595</v>
      </c>
      <c r="L2" s="28">
        <v>43596</v>
      </c>
      <c r="M2" s="28">
        <v>43597</v>
      </c>
      <c r="N2" s="28">
        <v>43598</v>
      </c>
      <c r="O2" s="28">
        <v>43599</v>
      </c>
      <c r="P2" s="28">
        <v>43600</v>
      </c>
      <c r="Q2" s="28">
        <v>43601</v>
      </c>
      <c r="R2" s="28">
        <v>43602</v>
      </c>
      <c r="S2" s="28">
        <v>43603</v>
      </c>
      <c r="T2" s="44">
        <v>43604</v>
      </c>
      <c r="U2" s="44">
        <v>43605</v>
      </c>
      <c r="V2" s="44">
        <v>43606</v>
      </c>
      <c r="W2" s="44">
        <v>43607</v>
      </c>
      <c r="X2" s="44">
        <v>43608</v>
      </c>
      <c r="Y2" s="44">
        <v>43609</v>
      </c>
      <c r="Z2" s="44">
        <v>43610</v>
      </c>
      <c r="AA2" s="44">
        <v>43611</v>
      </c>
      <c r="AB2" s="44">
        <v>43612</v>
      </c>
      <c r="AC2" s="44">
        <v>43613</v>
      </c>
      <c r="AD2" s="44">
        <v>43614</v>
      </c>
      <c r="AE2" s="44">
        <v>43615</v>
      </c>
      <c r="AF2" s="44">
        <v>43616</v>
      </c>
      <c r="AG2" s="44">
        <v>43617</v>
      </c>
      <c r="AH2" s="44">
        <v>43618</v>
      </c>
      <c r="AI2" s="44">
        <v>43619</v>
      </c>
      <c r="AJ2" s="44">
        <v>43620</v>
      </c>
      <c r="AK2" s="44">
        <v>43621</v>
      </c>
      <c r="AL2" s="44">
        <v>43622</v>
      </c>
      <c r="AM2" s="44">
        <v>43623</v>
      </c>
      <c r="AN2" s="44">
        <v>43624</v>
      </c>
      <c r="AO2" s="44">
        <v>43625</v>
      </c>
      <c r="AP2" s="44">
        <v>43626</v>
      </c>
      <c r="AQ2" s="44">
        <v>43627</v>
      </c>
      <c r="AR2" s="44">
        <v>43628</v>
      </c>
      <c r="AS2" s="44">
        <v>43629</v>
      </c>
      <c r="AT2" s="44">
        <v>43630</v>
      </c>
      <c r="AU2" s="29">
        <v>43631</v>
      </c>
      <c r="AV2" s="29">
        <v>43632</v>
      </c>
      <c r="AW2" s="29">
        <v>43633</v>
      </c>
      <c r="AX2" s="29">
        <v>43634</v>
      </c>
      <c r="AY2" s="29">
        <v>43635</v>
      </c>
      <c r="AZ2" s="29">
        <v>43636</v>
      </c>
      <c r="BA2" s="29">
        <v>43637</v>
      </c>
      <c r="BB2" s="29">
        <v>43638</v>
      </c>
      <c r="BC2" s="29">
        <v>43639</v>
      </c>
      <c r="BD2" s="29">
        <v>43640</v>
      </c>
      <c r="BE2" s="29">
        <v>43641</v>
      </c>
      <c r="BF2" s="29">
        <v>43642</v>
      </c>
      <c r="BG2" s="29">
        <v>43643</v>
      </c>
      <c r="BH2" s="29">
        <v>43644</v>
      </c>
      <c r="BI2" s="29">
        <v>43645</v>
      </c>
      <c r="BJ2" s="29">
        <v>43646</v>
      </c>
      <c r="BK2" s="29">
        <v>43647</v>
      </c>
      <c r="BL2" s="29">
        <v>43648</v>
      </c>
      <c r="BM2" s="29">
        <v>43649</v>
      </c>
      <c r="BN2" s="29">
        <v>43650</v>
      </c>
      <c r="BO2" s="29">
        <v>43651</v>
      </c>
      <c r="BP2" s="29">
        <v>43652</v>
      </c>
      <c r="BQ2" s="29">
        <v>43653</v>
      </c>
      <c r="BR2" s="29">
        <v>43654</v>
      </c>
      <c r="BS2" s="29">
        <v>43655</v>
      </c>
      <c r="BT2" s="29">
        <v>43656</v>
      </c>
      <c r="BU2" s="29">
        <v>43657</v>
      </c>
      <c r="BV2" s="29">
        <v>43658</v>
      </c>
    </row>
    <row r="3" spans="1:74" x14ac:dyDescent="0.25">
      <c r="A3" s="6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1"/>
      <c r="AR3" s="42"/>
      <c r="AS3" s="43"/>
      <c r="AT3" s="43"/>
      <c r="AU3" s="30"/>
      <c r="AV3" s="3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spans="1:74" x14ac:dyDescent="0.25">
      <c r="A4" s="6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1"/>
      <c r="AR4" s="42"/>
      <c r="AS4" s="43"/>
      <c r="AT4" s="43"/>
      <c r="AU4" s="30"/>
      <c r="AV4" s="3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spans="1:74" x14ac:dyDescent="0.25">
      <c r="A5" s="6" t="s">
        <v>18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1"/>
      <c r="AR5" s="42"/>
      <c r="AS5" s="43"/>
      <c r="AT5" s="43"/>
      <c r="AU5" s="30"/>
      <c r="AV5" s="3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x14ac:dyDescent="0.25">
      <c r="A6"/>
      <c r="B6" s="1"/>
    </row>
    <row r="7" spans="1:74" x14ac:dyDescent="0.25">
      <c r="A7"/>
      <c r="B7" s="1"/>
      <c r="T7" s="32"/>
      <c r="U7" s="1" t="s">
        <v>22</v>
      </c>
      <c r="V7" s="49" t="s">
        <v>23</v>
      </c>
      <c r="W7" s="49"/>
      <c r="X7" s="49"/>
    </row>
    <row r="8" spans="1:74" x14ac:dyDescent="0.25">
      <c r="A8"/>
      <c r="B8" s="1"/>
      <c r="T8" s="31"/>
      <c r="U8" s="1" t="s">
        <v>22</v>
      </c>
      <c r="V8" s="49" t="s">
        <v>24</v>
      </c>
      <c r="W8" s="49"/>
      <c r="X8" s="49"/>
    </row>
    <row r="9" spans="1:74" x14ac:dyDescent="0.25">
      <c r="A9"/>
      <c r="B9" s="1"/>
      <c r="T9" s="33"/>
      <c r="U9" s="1" t="s">
        <v>22</v>
      </c>
      <c r="V9" s="49" t="s">
        <v>27</v>
      </c>
      <c r="W9" s="49"/>
      <c r="X9" s="49"/>
    </row>
    <row r="10" spans="1:74" x14ac:dyDescent="0.25">
      <c r="A10"/>
      <c r="B10" s="1"/>
    </row>
    <row r="11" spans="1:74" x14ac:dyDescent="0.25">
      <c r="A11"/>
      <c r="B11" s="1"/>
    </row>
    <row r="12" spans="1:74" x14ac:dyDescent="0.25">
      <c r="A12"/>
      <c r="B12" s="1"/>
      <c r="U12" s="40"/>
    </row>
    <row r="13" spans="1:74" x14ac:dyDescent="0.25">
      <c r="A1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</sheetData>
  <mergeCells count="3">
    <mergeCell ref="V8:X8"/>
    <mergeCell ref="V7:X7"/>
    <mergeCell ref="V9:X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5DA5F25A-E728-47D3-91F0-D4C57646A605}">
            <xm:f>IF((INDEX('Негабарит план'!$O$3:$O$13&amp;'Негабарит план'!$P$3:$P$13,MATCH(A$2&amp;$A$3,INDEX('Негабарит план'!$O$3:$O$13&amp;'Негабарит план'!$P$3:$P$13,0),0))=A$2&amp;$A$3), TRUE, FALSE)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" id="{8A3E18A3-ABFF-4F16-B9FC-2142072C06EC}">
            <xm:f>IF((INDEX('Негабарит план'!$N$3:$N$13&amp;'Негабарит план'!$P$3:$P$13,MATCH(A$2&amp;$A$3,INDEX('Негабарит план'!$N$3:$N$13&amp;'Негабарит план'!$P$3:$P$13,0),0))=A$2&amp;$A$3), TRUE, 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5" id="{4406CBB4-028D-4C60-BF64-7DBEA62ED283}">
            <xm:f>IF((INDEX('Негабарит план'!$M$3:$M$13&amp;'Негабарит план'!$P$3:$P$13,MATCH(A$2&amp;$A$3,INDEX('Негабарит план'!$M$3:$M$13&amp;'Негабарит план'!$P$3:$P$13,0),0))=A$2&amp;$A$3), TRUE, FALSE)</xm:f>
            <x14:dxf>
              <fill>
                <patternFill>
                  <bgColor theme="4" tint="0.39994506668294322"/>
                </patternFill>
              </fill>
            </x14:dxf>
          </x14:cfRule>
          <xm:sqref>A3 BW3:XFD3</xm:sqref>
        </x14:conditionalFormatting>
        <x14:conditionalFormatting xmlns:xm="http://schemas.microsoft.com/office/excel/2006/main">
          <x14:cfRule type="expression" priority="9" id="{3A80C0BF-4EF1-4F3D-9B08-521C70A26825}">
            <xm:f>SUMPRODUCT(('Негабарит план'!$P$3:$P$13=$A3)*(B$2='Негабарит план'!$M$3:$M$13))&lt;&gt;0</xm:f>
            <x14:dxf>
              <fill>
                <patternFill>
                  <bgColor rgb="FF00B0F0"/>
                </patternFill>
              </fill>
            </x14:dxf>
          </x14:cfRule>
          <x14:cfRule type="expression" priority="8" id="{6EF2C53F-6B21-464F-A09D-1321E657C645}">
            <xm:f>SUMPRODUCT(('Негабарит план'!$P$3:$P$13=$A3)*(B$2='Негабарит план'!$O$3:$O$13))&lt;&gt;0</xm:f>
            <x14:dxf>
              <fill>
                <patternFill>
                  <bgColor rgb="FF92D050"/>
                </patternFill>
              </fill>
            </x14:dxf>
          </x14:cfRule>
          <x14:cfRule type="expression" priority="7" id="{8E63A224-EB69-450F-8305-6227D0DF53CE}">
            <xm:f>SUMPRODUCT(('Негабарит план'!$P$3:$P$13=$A3)*(B$2&lt;'Негабарит план'!$O$3:$O$13)*(B$2&gt;'Негабарит план'!$M$3:$M$13))&lt;&gt;0</xm:f>
            <x14:dxf>
              <fill>
                <patternFill>
                  <bgColor rgb="FFFFFF00"/>
                </patternFill>
              </fill>
            </x14:dxf>
          </x14:cfRule>
          <xm:sqref>B3:BV3</xm:sqref>
        </x14:conditionalFormatting>
        <x14:conditionalFormatting xmlns:xm="http://schemas.microsoft.com/office/excel/2006/main">
          <x14:cfRule type="expression" priority="4" id="{3003C7EA-975E-423F-8A93-AC602F4E3EC1}">
            <xm:f>SUMPRODUCT(('Негабарит план'!$P$3:$P$13=$A4)*(B$2&lt;'Негабарит план'!$O$3:$O$13)*(B$2&gt;'Негабарит план'!$M$3:$M$13))&lt;&gt;0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6A85212A-B376-4926-B157-72B4541F376D}">
            <xm:f>SUMPRODUCT(('Негабарит план'!$P$3:$P$13=$A4)*(B$2='Негабарит план'!$O$3:$O$13))&lt;&gt;0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07BE5246-72C7-4BBD-86F2-2A48B784BE2F}">
            <xm:f>SUMPRODUCT(('Негабарит план'!$P$3:$P$13=$A4)*(B$2='Негабарит план'!$M$3:$M$13))&lt;&gt;0</xm:f>
            <x14:dxf>
              <fill>
                <patternFill>
                  <bgColor rgb="FF00B0F0"/>
                </patternFill>
              </fill>
            </x14:dxf>
          </x14:cfRule>
          <xm:sqref>B4:BV4</xm:sqref>
        </x14:conditionalFormatting>
        <x14:conditionalFormatting xmlns:xm="http://schemas.microsoft.com/office/excel/2006/main">
          <x14:cfRule type="expression" priority="1" id="{D76E6D69-2722-47C0-92C1-8DF004201186}">
            <xm:f>SUMPRODUCT(('Негабарит план'!$P$3:$P$13=$A5)*(B$2&lt;'Негабарит план'!$O$3:$O$13)*(B$2&gt;'Негабарит план'!$M$3:$M$13))&lt;&gt;0</xm:f>
            <x14:dxf>
              <fill>
                <patternFill>
                  <bgColor rgb="FFFFFF00"/>
                </patternFill>
              </fill>
            </x14:dxf>
          </x14:cfRule>
          <x14:cfRule type="expression" priority="2" id="{C4723C5B-B87A-43DC-B5DB-760099546237}">
            <xm:f>SUMPRODUCT(('Негабарит план'!$P$3:$P$13=$A5)*(B$2='Негабарит план'!$O$3:$O$13))&lt;&gt;0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DE7FE7C7-FB94-4167-B4D7-5ED8128BD6F4}">
            <xm:f>SUMPRODUCT(('Негабарит план'!$P$3:$P$13=$A5)*(B$2='Негабарит план'!$M$3:$M$13))&lt;&gt;0</xm:f>
            <x14:dxf>
              <fill>
                <patternFill>
                  <bgColor rgb="FF00B0F0"/>
                </patternFill>
              </fill>
            </x14:dxf>
          </x14:cfRule>
          <xm:sqref>B5:BV5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3" sqref="O3"/>
    </sheetView>
  </sheetViews>
  <sheetFormatPr defaultRowHeight="15" x14ac:dyDescent="0.25"/>
  <cols>
    <col min="1" max="1" width="14.7109375" customWidth="1"/>
    <col min="2" max="2" width="20.7109375" customWidth="1"/>
    <col min="3" max="3" width="14.7109375" customWidth="1"/>
    <col min="4" max="4" width="12.5703125" customWidth="1"/>
    <col min="5" max="5" width="12" customWidth="1"/>
    <col min="6" max="6" width="14.85546875" customWidth="1"/>
    <col min="7" max="7" width="20.28515625" customWidth="1"/>
    <col min="8" max="8" width="14.7109375" customWidth="1"/>
    <col min="9" max="9" width="19.85546875" style="5" customWidth="1"/>
    <col min="10" max="15" width="14.7109375" customWidth="1"/>
    <col min="16" max="16" width="17.85546875" customWidth="1"/>
    <col min="17" max="17" width="14.7109375" customWidth="1"/>
  </cols>
  <sheetData>
    <row r="1" spans="1:17" x14ac:dyDescent="0.25">
      <c r="A1" s="54" t="s">
        <v>1</v>
      </c>
      <c r="B1" s="52" t="s">
        <v>21</v>
      </c>
      <c r="C1" s="58" t="s">
        <v>20</v>
      </c>
      <c r="D1" s="54" t="s">
        <v>9</v>
      </c>
      <c r="E1" s="54"/>
      <c r="F1" s="56" t="s">
        <v>14</v>
      </c>
      <c r="G1" s="52" t="s">
        <v>2</v>
      </c>
      <c r="H1" s="52"/>
      <c r="I1" s="52"/>
      <c r="J1" s="54" t="s">
        <v>4</v>
      </c>
      <c r="K1" s="54"/>
      <c r="L1" s="54"/>
      <c r="M1" s="52" t="s">
        <v>17</v>
      </c>
      <c r="N1" s="52" t="s">
        <v>13</v>
      </c>
      <c r="O1" s="52" t="s">
        <v>19</v>
      </c>
      <c r="P1" s="52" t="s">
        <v>26</v>
      </c>
      <c r="Q1" s="52" t="s">
        <v>10</v>
      </c>
    </row>
    <row r="2" spans="1:17" ht="30" x14ac:dyDescent="0.25">
      <c r="A2" s="55"/>
      <c r="B2" s="53"/>
      <c r="C2" s="58"/>
      <c r="D2" s="2" t="s">
        <v>8</v>
      </c>
      <c r="E2" s="2" t="s">
        <v>0</v>
      </c>
      <c r="F2" s="57"/>
      <c r="G2" s="3" t="s">
        <v>3</v>
      </c>
      <c r="H2" s="3" t="s">
        <v>15</v>
      </c>
      <c r="I2" s="2" t="s">
        <v>16</v>
      </c>
      <c r="J2" s="3" t="s">
        <v>5</v>
      </c>
      <c r="K2" s="3" t="s">
        <v>6</v>
      </c>
      <c r="L2" s="2" t="s">
        <v>7</v>
      </c>
      <c r="M2" s="53"/>
      <c r="N2" s="53"/>
      <c r="O2" s="53"/>
      <c r="P2" s="53"/>
      <c r="Q2" s="53"/>
    </row>
    <row r="3" spans="1:17" x14ac:dyDescent="0.25">
      <c r="A3" s="26"/>
      <c r="B3" s="27"/>
      <c r="C3" s="27"/>
      <c r="D3" s="25"/>
      <c r="E3" s="25"/>
      <c r="F3" s="27"/>
      <c r="G3" s="26"/>
      <c r="H3" s="26"/>
      <c r="I3" s="27"/>
      <c r="J3" s="25"/>
      <c r="K3" s="26"/>
      <c r="L3" s="26"/>
      <c r="M3" s="34">
        <v>43606</v>
      </c>
      <c r="N3" s="13">
        <v>43607</v>
      </c>
      <c r="O3" s="34">
        <v>43610</v>
      </c>
      <c r="P3" s="26" t="s">
        <v>12</v>
      </c>
      <c r="Q3" s="27"/>
    </row>
    <row r="4" spans="1:17" x14ac:dyDescent="0.25">
      <c r="A4" s="51"/>
      <c r="B4" s="51"/>
      <c r="C4" s="50"/>
      <c r="D4" s="10"/>
      <c r="E4" s="10"/>
      <c r="F4" s="10"/>
      <c r="G4" s="11"/>
      <c r="H4" s="11"/>
      <c r="I4" s="12"/>
      <c r="J4" s="10"/>
      <c r="K4" s="11"/>
      <c r="L4" s="11"/>
      <c r="M4" s="10">
        <v>43606</v>
      </c>
      <c r="N4" s="13">
        <v>43607</v>
      </c>
      <c r="O4" s="13">
        <v>43611</v>
      </c>
      <c r="P4" s="11" t="s">
        <v>11</v>
      </c>
      <c r="Q4" s="11"/>
    </row>
    <row r="5" spans="1:17" x14ac:dyDescent="0.25">
      <c r="A5" s="51"/>
      <c r="B5" s="51"/>
      <c r="C5" s="50"/>
      <c r="D5" s="38"/>
      <c r="E5" s="14"/>
      <c r="F5" s="15"/>
      <c r="G5" s="14"/>
      <c r="H5" s="14"/>
      <c r="I5" s="16"/>
      <c r="J5" s="15"/>
      <c r="K5" s="14"/>
      <c r="L5" s="14"/>
      <c r="M5" s="15">
        <v>43612</v>
      </c>
      <c r="N5" s="15">
        <v>43613</v>
      </c>
      <c r="O5" s="17">
        <v>43618</v>
      </c>
      <c r="P5" s="14" t="s">
        <v>11</v>
      </c>
      <c r="Q5" s="14"/>
    </row>
    <row r="6" spans="1:17" x14ac:dyDescent="0.25">
      <c r="A6" s="51"/>
      <c r="B6" s="51"/>
      <c r="C6" s="50"/>
      <c r="D6" s="38"/>
      <c r="E6" s="14"/>
      <c r="F6" s="14"/>
      <c r="G6" s="14"/>
      <c r="H6" s="14"/>
      <c r="I6" s="16"/>
      <c r="J6" s="15"/>
      <c r="K6" s="14"/>
      <c r="L6" s="14"/>
      <c r="M6" s="15">
        <v>43611</v>
      </c>
      <c r="N6" s="13">
        <v>43613</v>
      </c>
      <c r="O6" s="13">
        <v>43618</v>
      </c>
      <c r="P6" s="18" t="s">
        <v>12</v>
      </c>
      <c r="Q6" s="14"/>
    </row>
    <row r="7" spans="1:17" x14ac:dyDescent="0.25">
      <c r="A7" s="51"/>
      <c r="B7" s="51"/>
      <c r="C7" s="50"/>
      <c r="D7" s="38"/>
      <c r="E7" s="14"/>
      <c r="F7" s="14"/>
      <c r="G7" s="14"/>
      <c r="H7" s="14"/>
      <c r="I7" s="16"/>
      <c r="J7" s="15"/>
      <c r="K7" s="14"/>
      <c r="L7" s="14"/>
      <c r="M7" s="15">
        <v>43608</v>
      </c>
      <c r="N7" s="17">
        <v>43609</v>
      </c>
      <c r="O7" s="17">
        <v>43613</v>
      </c>
      <c r="P7" s="16" t="s">
        <v>18</v>
      </c>
      <c r="Q7" s="14"/>
    </row>
    <row r="8" spans="1:17" x14ac:dyDescent="0.25">
      <c r="A8" s="62"/>
      <c r="B8" s="62"/>
      <c r="C8" s="65"/>
      <c r="D8" s="19"/>
      <c r="E8" s="19"/>
      <c r="F8" s="20"/>
      <c r="G8" s="20"/>
      <c r="H8" s="20"/>
      <c r="I8" s="21"/>
      <c r="J8" s="19"/>
      <c r="K8" s="20"/>
      <c r="L8" s="20"/>
      <c r="M8" s="19">
        <v>43619</v>
      </c>
      <c r="N8" s="19">
        <v>43620</v>
      </c>
      <c r="O8" s="19">
        <v>43625</v>
      </c>
      <c r="P8" s="20" t="s">
        <v>11</v>
      </c>
      <c r="Q8" s="20"/>
    </row>
    <row r="9" spans="1:17" x14ac:dyDescent="0.25">
      <c r="A9" s="63"/>
      <c r="B9" s="63"/>
      <c r="C9" s="65"/>
      <c r="D9" s="36"/>
      <c r="E9" s="9"/>
      <c r="F9" s="9"/>
      <c r="G9" s="9"/>
      <c r="H9" s="9"/>
      <c r="I9" s="8"/>
      <c r="J9" s="7"/>
      <c r="K9" s="9"/>
      <c r="L9" s="9"/>
      <c r="M9" s="7">
        <v>43619</v>
      </c>
      <c r="N9" s="7">
        <v>43620</v>
      </c>
      <c r="O9" s="7">
        <v>43625</v>
      </c>
      <c r="P9" s="9" t="s">
        <v>12</v>
      </c>
      <c r="Q9" s="9"/>
    </row>
    <row r="10" spans="1:17" x14ac:dyDescent="0.25">
      <c r="A10" s="64"/>
      <c r="B10" s="64"/>
      <c r="C10" s="65"/>
      <c r="D10" s="35"/>
      <c r="E10" s="22"/>
      <c r="F10" s="22"/>
      <c r="G10" s="22"/>
      <c r="H10" s="22"/>
      <c r="I10" s="23"/>
      <c r="J10" s="22"/>
      <c r="K10" s="22"/>
      <c r="L10" s="22"/>
      <c r="M10" s="24">
        <v>43614</v>
      </c>
      <c r="N10" s="24">
        <v>43615</v>
      </c>
      <c r="O10" s="24">
        <v>43620</v>
      </c>
      <c r="P10" s="23" t="s">
        <v>18</v>
      </c>
      <c r="Q10" s="22"/>
    </row>
    <row r="11" spans="1:17" x14ac:dyDescent="0.25">
      <c r="A11" s="59"/>
      <c r="B11" s="59"/>
      <c r="C11" s="66"/>
      <c r="D11" s="25"/>
      <c r="E11" s="25"/>
      <c r="F11" s="26"/>
      <c r="G11" s="26"/>
      <c r="H11" s="26"/>
      <c r="I11" s="27"/>
      <c r="J11" s="25"/>
      <c r="K11" s="26"/>
      <c r="L11" s="26"/>
      <c r="M11" s="25">
        <v>43626</v>
      </c>
      <c r="N11" s="25">
        <v>43627</v>
      </c>
      <c r="O11" s="25">
        <v>43632</v>
      </c>
      <c r="P11" s="26" t="s">
        <v>11</v>
      </c>
      <c r="Q11" s="26"/>
    </row>
    <row r="12" spans="1:17" x14ac:dyDescent="0.25">
      <c r="A12" s="60"/>
      <c r="B12" s="60"/>
      <c r="C12" s="66"/>
      <c r="D12" s="37"/>
      <c r="E12" s="26"/>
      <c r="F12" s="26"/>
      <c r="G12" s="26"/>
      <c r="H12" s="26"/>
      <c r="I12" s="27"/>
      <c r="J12" s="25"/>
      <c r="K12" s="26"/>
      <c r="L12" s="26"/>
      <c r="M12" s="25">
        <v>43626</v>
      </c>
      <c r="N12" s="25">
        <v>43627</v>
      </c>
      <c r="O12" s="25">
        <v>43632</v>
      </c>
      <c r="P12" s="26" t="s">
        <v>12</v>
      </c>
      <c r="Q12" s="26"/>
    </row>
    <row r="13" spans="1:17" x14ac:dyDescent="0.25">
      <c r="A13" s="61"/>
      <c r="B13" s="61"/>
      <c r="C13" s="66"/>
      <c r="D13" s="37"/>
      <c r="E13" s="26"/>
      <c r="F13" s="26"/>
      <c r="G13" s="26"/>
      <c r="H13" s="26"/>
      <c r="I13" s="27"/>
      <c r="J13" s="26"/>
      <c r="K13" s="26"/>
      <c r="L13" s="26"/>
      <c r="M13" s="25">
        <v>43621</v>
      </c>
      <c r="N13" s="25">
        <v>43622</v>
      </c>
      <c r="O13" s="25">
        <v>43627</v>
      </c>
      <c r="P13" s="27" t="s">
        <v>18</v>
      </c>
      <c r="Q13" s="26"/>
    </row>
    <row r="17" spans="8:17" ht="15.75" x14ac:dyDescent="0.25">
      <c r="H17" s="39"/>
      <c r="I17" s="39"/>
      <c r="J17" s="39"/>
      <c r="K17" s="39"/>
      <c r="L17" s="39"/>
      <c r="M17" s="39"/>
      <c r="N17" s="39"/>
      <c r="O17" s="39"/>
      <c r="P17" s="39"/>
      <c r="Q17" s="39"/>
    </row>
  </sheetData>
  <mergeCells count="21">
    <mergeCell ref="A11:A13"/>
    <mergeCell ref="A8:A10"/>
    <mergeCell ref="C8:C10"/>
    <mergeCell ref="C11:C13"/>
    <mergeCell ref="B8:B10"/>
    <mergeCell ref="B11:B13"/>
    <mergeCell ref="C4:C7"/>
    <mergeCell ref="B4:B7"/>
    <mergeCell ref="A4:A7"/>
    <mergeCell ref="Q1:Q2"/>
    <mergeCell ref="A1:A2"/>
    <mergeCell ref="B1:B2"/>
    <mergeCell ref="D1:E1"/>
    <mergeCell ref="F1:F2"/>
    <mergeCell ref="G1:I1"/>
    <mergeCell ref="C1:C2"/>
    <mergeCell ref="J1:L1"/>
    <mergeCell ref="M1:M2"/>
    <mergeCell ref="N1:N2"/>
    <mergeCell ref="O1:O2"/>
    <mergeCell ref="P1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" sqref="C1"/>
    </sheetView>
  </sheetViews>
  <sheetFormatPr defaultRowHeight="15" x14ac:dyDescent="0.25"/>
  <cols>
    <col min="2" max="2" width="18.140625" bestFit="1" customWidth="1"/>
  </cols>
  <sheetData>
    <row r="1" spans="1:5" x14ac:dyDescent="0.25">
      <c r="A1" s="6" t="s">
        <v>11</v>
      </c>
      <c r="B1" s="46" t="s">
        <v>23</v>
      </c>
      <c r="C1" s="45" t="e">
        <f>IF((INDEX('Негабарит план'!$M$3:$M$13&amp;'Негабарит план'!$P$3:$P$13,MATCH('График Ганта'!A$2&amp;'График Ганта'!$A$3,INDEX('Негабарит план'!$M$3:$M$13&amp;'Негабарит план'!$P$3:$P$13,0),0))='График Ганта'!A$2&amp;'График Ганта'!$A$3), TRUE, FALSE)</f>
        <v>#N/A</v>
      </c>
      <c r="E1" s="45" t="s">
        <v>25</v>
      </c>
    </row>
    <row r="2" spans="1:5" x14ac:dyDescent="0.25">
      <c r="A2" s="6" t="s">
        <v>11</v>
      </c>
      <c r="B2" s="47" t="s">
        <v>24</v>
      </c>
      <c r="C2" s="45" t="e">
        <f>IF((INDEX('Негабарит план'!$N$3:$N$13&amp;'Негабарит план'!$P$3:$P$13,MATCH('График Ганта'!A$2&amp;'График Ганта'!$A$3,INDEX('Негабарит план'!$N$3:$N$13&amp;'Негабарит план'!$P$3:$P$13,0),0))='График Ганта'!A$2&amp;'График Ганта'!$A$3), TRUE, FALSE)</f>
        <v>#N/A</v>
      </c>
    </row>
    <row r="3" spans="1:5" x14ac:dyDescent="0.25">
      <c r="A3" s="6" t="s">
        <v>11</v>
      </c>
      <c r="B3" s="48" t="s">
        <v>27</v>
      </c>
      <c r="C3" t="e">
        <f>IF((INDEX('Негабарит план'!$O$3:$O$13&amp;'Негабарит план'!$P$3:$P$13,MATCH('График Ганта'!A$2&amp;'График Ганта'!$A$3,INDEX('Негабарит план'!$O$3:$O$13&amp;'Негабарит план'!$P$3:$P$13,0),0))='График Ганта'!A$2&amp;'График Ганта'!$A$3), TRUE, 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Ганта</vt:lpstr>
      <vt:lpstr>Негабарит план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Ракитин И.О.</cp:lastModifiedBy>
  <cp:lastPrinted>2019-04-19T12:26:39Z</cp:lastPrinted>
  <dcterms:created xsi:type="dcterms:W3CDTF">2019-04-10T14:46:07Z</dcterms:created>
  <dcterms:modified xsi:type="dcterms:W3CDTF">2019-05-23T07:20:33Z</dcterms:modified>
</cp:coreProperties>
</file>