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vol" sheetId="1" r:id="rId1"/>
    <sheet name="Лист1" sheetId="2" r:id="rId2"/>
  </sheets>
  <definedNames>
    <definedName name="_xlnm._FilterDatabase" localSheetId="0" hidden="1">vol!$A$1:$F$294</definedName>
    <definedName name="end_observ">vol!$H$1</definedName>
    <definedName name="ExternalData_1" localSheetId="1" hidden="1">Лист1!$A$1:$B$9</definedName>
  </definedNames>
  <calcPr calcId="152511" iterateDelta="1E-4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N4" i="1"/>
  <c r="N2" i="1"/>
  <c r="N7" i="1"/>
  <c r="N6" i="1"/>
  <c r="N9" i="1"/>
  <c r="N5" i="1"/>
  <c r="N3" i="1"/>
  <c r="N8" i="1"/>
  <c r="F270" i="1"/>
  <c r="F287" i="1"/>
  <c r="F256" i="1"/>
  <c r="F294" i="1"/>
  <c r="F255" i="1"/>
  <c r="F262" i="1"/>
  <c r="F271" i="1"/>
  <c r="F278" i="1"/>
  <c r="F282" i="1"/>
  <c r="F254" i="1"/>
  <c r="F258" i="1"/>
  <c r="F274" i="1"/>
  <c r="F290" i="1"/>
  <c r="F289" i="1"/>
  <c r="F286" i="1"/>
  <c r="F266" i="1"/>
  <c r="F18" i="1"/>
  <c r="F22" i="1"/>
  <c r="F4" i="1"/>
  <c r="F34" i="1"/>
  <c r="F50" i="1"/>
  <c r="F19" i="1"/>
  <c r="F10" i="1"/>
  <c r="F63" i="1"/>
  <c r="F142" i="1"/>
  <c r="F58" i="1"/>
  <c r="F140" i="1"/>
  <c r="F47" i="1"/>
  <c r="F121" i="1"/>
  <c r="F198" i="1"/>
  <c r="F128" i="1"/>
  <c r="F184" i="1"/>
  <c r="F8" i="1"/>
  <c r="F180" i="1"/>
  <c r="F132" i="1"/>
  <c r="F5" i="1"/>
  <c r="F202" i="1"/>
  <c r="F12" i="1"/>
  <c r="F16" i="1"/>
  <c r="F20" i="1"/>
  <c r="F24" i="1"/>
  <c r="F75" i="1"/>
  <c r="F116" i="1"/>
  <c r="F177" i="1"/>
  <c r="F166" i="1"/>
  <c r="F203" i="1"/>
  <c r="F28" i="1"/>
  <c r="F120" i="1"/>
  <c r="F165" i="1"/>
  <c r="F170" i="1"/>
  <c r="F133" i="1"/>
  <c r="F157" i="1"/>
  <c r="F137" i="1"/>
  <c r="F117" i="1"/>
  <c r="F158" i="1"/>
  <c r="F211" i="1"/>
  <c r="F227" i="1"/>
  <c r="F162" i="1"/>
  <c r="F215" i="1"/>
  <c r="F14" i="1"/>
  <c r="F173" i="1"/>
  <c r="F219" i="1"/>
  <c r="F223" i="1"/>
  <c r="F208" i="1"/>
  <c r="F212" i="1"/>
  <c r="F228" i="1"/>
  <c r="F216" i="1"/>
  <c r="F232" i="1"/>
  <c r="F217" i="1"/>
  <c r="F233" i="1"/>
  <c r="F249" i="1"/>
  <c r="F221" i="1"/>
  <c r="F209" i="1"/>
  <c r="F225" i="1"/>
  <c r="F220" i="1"/>
  <c r="F245" i="1"/>
  <c r="F260" i="1"/>
  <c r="F276" i="1"/>
  <c r="F292" i="1"/>
  <c r="F261" i="1"/>
  <c r="F277" i="1"/>
  <c r="F293" i="1"/>
  <c r="F264" i="1"/>
  <c r="F265" i="1"/>
  <c r="F268" i="1"/>
  <c r="F32" i="1"/>
  <c r="F36" i="1"/>
  <c r="F40" i="1"/>
  <c r="F44" i="1"/>
  <c r="F48" i="1"/>
  <c r="F52" i="1"/>
  <c r="F56" i="1"/>
  <c r="F6" i="1"/>
  <c r="F187" i="1"/>
  <c r="F129" i="1"/>
  <c r="F196" i="1"/>
  <c r="F191" i="1"/>
  <c r="F110" i="1"/>
  <c r="F7" i="1"/>
  <c r="F143" i="1"/>
  <c r="F60" i="1"/>
  <c r="F169" i="1"/>
  <c r="F235" i="1"/>
  <c r="F224" i="1"/>
  <c r="F240" i="1"/>
  <c r="F207" i="1"/>
  <c r="F244" i="1"/>
  <c r="F239" i="1"/>
  <c r="F248" i="1"/>
  <c r="F236" i="1"/>
  <c r="F237" i="1"/>
  <c r="F241" i="1"/>
  <c r="F280" i="1"/>
  <c r="F281" i="1"/>
  <c r="F213" i="1"/>
  <c r="F252" i="1"/>
  <c r="F284" i="1"/>
  <c r="F253" i="1"/>
  <c r="F269" i="1"/>
  <c r="F285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4" i="1"/>
  <c r="F118" i="1"/>
  <c r="F122" i="1"/>
  <c r="F126" i="1"/>
  <c r="F130" i="1"/>
  <c r="F134" i="1"/>
  <c r="F138" i="1"/>
  <c r="F144" i="1"/>
  <c r="F148" i="1"/>
  <c r="F152" i="1"/>
  <c r="F156" i="1"/>
  <c r="F159" i="1"/>
  <c r="F163" i="1"/>
  <c r="F167" i="1"/>
  <c r="F171" i="1"/>
  <c r="F175" i="1"/>
  <c r="F181" i="1"/>
  <c r="F185" i="1"/>
  <c r="F189" i="1"/>
  <c r="F193" i="1"/>
  <c r="F197" i="1"/>
  <c r="F201" i="1"/>
  <c r="F204" i="1"/>
  <c r="F283" i="1"/>
  <c r="F267" i="1"/>
  <c r="F251" i="1"/>
  <c r="F273" i="1"/>
  <c r="F279" i="1"/>
  <c r="F263" i="1"/>
  <c r="F257" i="1"/>
  <c r="F288" i="1"/>
  <c r="F291" i="1"/>
  <c r="F275" i="1"/>
  <c r="F259" i="1"/>
  <c r="F272" i="1"/>
  <c r="F229" i="1"/>
  <c r="F210" i="1"/>
  <c r="F214" i="1"/>
  <c r="F218" i="1"/>
  <c r="F222" i="1"/>
  <c r="F226" i="1"/>
  <c r="F230" i="1"/>
  <c r="F234" i="1"/>
  <c r="F238" i="1"/>
  <c r="F242" i="1"/>
  <c r="F246" i="1"/>
  <c r="F250" i="1"/>
  <c r="F23" i="1"/>
  <c r="F31" i="1"/>
  <c r="F30" i="1"/>
  <c r="F46" i="1"/>
  <c r="F62" i="1"/>
  <c r="F26" i="1"/>
  <c r="F98" i="1"/>
  <c r="F107" i="1"/>
  <c r="F54" i="1"/>
  <c r="F136" i="1"/>
  <c r="F199" i="1"/>
  <c r="F125" i="1"/>
  <c r="F147" i="1"/>
  <c r="F188" i="1"/>
  <c r="F111" i="1"/>
  <c r="F86" i="1"/>
  <c r="F146" i="1"/>
  <c r="F151" i="1"/>
  <c r="F192" i="1"/>
  <c r="F43" i="1"/>
  <c r="F38" i="1"/>
  <c r="F206" i="1"/>
  <c r="F42" i="1"/>
  <c r="F200" i="1"/>
  <c r="F9" i="1"/>
  <c r="F13" i="1"/>
  <c r="F17" i="1"/>
  <c r="F21" i="1"/>
  <c r="F25" i="1"/>
  <c r="F29" i="1"/>
  <c r="F51" i="1"/>
  <c r="F95" i="1"/>
  <c r="F124" i="1"/>
  <c r="F78" i="1"/>
  <c r="F102" i="1"/>
  <c r="F161" i="1"/>
  <c r="F183" i="1"/>
  <c r="F27" i="1"/>
  <c r="F67" i="1"/>
  <c r="F106" i="1"/>
  <c r="F113" i="1"/>
  <c r="F90" i="1"/>
  <c r="F155" i="1"/>
  <c r="F174" i="1"/>
  <c r="F94" i="1"/>
  <c r="F17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5" i="1"/>
  <c r="F119" i="1"/>
  <c r="F123" i="1"/>
  <c r="F127" i="1"/>
  <c r="F131" i="1"/>
  <c r="F135" i="1"/>
  <c r="F139" i="1"/>
  <c r="F141" i="1"/>
  <c r="F145" i="1"/>
  <c r="F149" i="1"/>
  <c r="F153" i="1"/>
  <c r="F164" i="1"/>
  <c r="F172" i="1"/>
  <c r="F247" i="1"/>
  <c r="F231" i="1"/>
  <c r="F195" i="1"/>
  <c r="F154" i="1"/>
  <c r="F74" i="1"/>
  <c r="F91" i="1"/>
  <c r="F243" i="1"/>
  <c r="F150" i="1"/>
  <c r="F70" i="1"/>
  <c r="F83" i="1"/>
  <c r="F160" i="1"/>
  <c r="F168" i="1"/>
  <c r="F176" i="1"/>
  <c r="F178" i="1"/>
  <c r="F182" i="1"/>
  <c r="F186" i="1"/>
  <c r="F190" i="1"/>
  <c r="F194" i="1"/>
  <c r="F205" i="1"/>
  <c r="F3" i="1"/>
  <c r="F35" i="1"/>
  <c r="F59" i="1"/>
  <c r="F79" i="1"/>
  <c r="F99" i="1"/>
  <c r="F82" i="1"/>
  <c r="F66" i="1"/>
  <c r="F2" i="1"/>
  <c r="F11" i="1"/>
  <c r="F15" i="1"/>
  <c r="F39" i="1"/>
  <c r="F55" i="1"/>
  <c r="F71" i="1"/>
  <c r="F87" i="1"/>
  <c r="F103" i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5" background="1" saveData="1">
    <dbPr connection="provider=Microsoft.Mashup.OleDb.1;data source=$EmbeddedMashup(b9a9f2ff-c3d9-4e42-91e1-b21f683d2ff5)$;location=Таблица1;extended properties=&quot;UEsDBBQAAgAIAGNWt04w+JyHqwAAAPoAAAASABwAQ29uZmlnL1BhY2thZ2UueG1sIKIYACigFAAAAAAAAAAAAAAAAAAAAAAAAAAAAIWPQQ6CMBBFr0K6p6WgRMlQFm4lMRqN26ZWaIRiaGu5mwuP5BUkUYw7k5/MzMtbzH/eH1AMbRPcZG9Up3NEcYQCqUV3UrrKkbPncIEKBhsuLrySwShrkw3mlKPa2mtGiPce+wR3fUXiKKLkWK53opYtR19Z/ZdDpY3lWkjE4PB+hsV4NialdJwUyIShVHraKZ7jJF6mOALyg2HlGut6yXoXbvdAphPIpwd7AVBLAwQUAAIACABjVrd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Y1a3Tv1SOqFZAQAAVwIAABMAHABGb3JtdWxhcy9TZWN0aW9uMS5tIKIYACigFAAAAAAAAAAAAAAAAAAAAAAAAAAAAJ1Qz2rCMBi/F/oOIbtUKAVh7CKeyiYeHGMKO4iMajMU20TSlDmK4DaYh72A7LY9gXPIOjf1Fb680dJWJwrbYQkh4ft++f35AtISHUZRNbvzBV3TtaDtcOIieIEJvMInxPIBJnlURB4RuobUgrG8lXewlCNYQAxz1Tvut4hn2SHnhIoLxrtNxrpGLqqfOj4p4j0y3BjUbUaFwjbMjPMAwxje4QtmijM5C/kIH0jJxLDCSqHmND1i1bhDgyvGfZt5oU9rNz0SGPt+zCjCFeYSD5tIKAQSpC8GJorwGWeuhVxHkE0reYuOT9J21fHI791KuarqZSqODq1EOCuelHZ+/EjZLKRiFz/IbcM+w5scyntYqR3LISxhqkaUxZ6hJE9anEO8DV/iLOwZf09qYzTxEGF4UhzJ1EcwS2c0haWCEKfVXnOes+vUqXGZWyegod8kXJnVtQ79j9/CN1BLAQItABQAAgAIAGNWt04w+JyHqwAAAPoAAAASAAAAAAAAAAAAAAAAAAAAAABDb25maWcvUGFja2FnZS54bWxQSwECLQAUAAIACABjVrdOD8rpq6QAAADpAAAAEwAAAAAAAAAAAAAAAAD3AAAAW0NvbnRlbnRfVHlwZXNdLnhtbFBLAQItABQAAgAIAGNWt079UjqhWQEAAFcCAAATAAAAAAAAAAAAAAAAAOgBAABGb3JtdWxhcy9TZWN0aW9uMS5tUEsFBgAAAAADAAMAwgAAAI4DAAAAAA==&quot;" command="SELECT * FROM [Таблица1]"/>
  </connection>
</connections>
</file>

<file path=xl/sharedStrings.xml><?xml version="1.0" encoding="utf-8"?>
<sst xmlns="http://schemas.openxmlformats.org/spreadsheetml/2006/main" count="303" uniqueCount="13">
  <si>
    <t>Model</t>
  </si>
  <si>
    <t>Prod. date</t>
  </si>
  <si>
    <t>Sale date</t>
  </si>
  <si>
    <t>MIS</t>
  </si>
  <si>
    <t>Count</t>
  </si>
  <si>
    <t>end observation date</t>
  </si>
  <si>
    <t>Модель 5</t>
  </si>
  <si>
    <t>Модель 4</t>
  </si>
  <si>
    <t>Модель 2</t>
  </si>
  <si>
    <t>Модель 1</t>
  </si>
  <si>
    <t>Модель 3</t>
  </si>
  <si>
    <t>MFG date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</si>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</sst>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BABAB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/>
      <bottom style="thin">
        <color rgb="FFC6C6C6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19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164" formatCode="dd/mm/yy"/>
      <fill>
        <patternFill patternType="solid">
          <fgColor rgb="FF000000"/>
          <bgColor rgb="FFABABA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border outline="0">
        <bottom style="thin">
          <color rgb="FFC6C6C6"/>
        </bottom>
      </border>
    </dxf>
    <dxf>
      <border outline="0">
        <left style="thin">
          <color rgb="FFC6C6C6"/>
        </left>
        <top style="thin">
          <color rgb="FFC6C6C6"/>
        </top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MIS" tableColumnId="6"/>
      <queryTableField id="2" name="Количество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F294" totalsRowShown="0" headerRowDxfId="10" dataDxfId="11" headerRowBorderDxfId="17" tableBorderDxfId="18">
  <autoFilter ref="A1:F294"/>
  <tableColumns count="6">
    <tableColumn id="1" name="Model" dataDxfId="16"/>
    <tableColumn id="2" name="Prod. date" dataDxfId="15"/>
    <tableColumn id="3" name="Sale date" dataDxfId="14"/>
    <tableColumn id="4" name="MIS" dataDxfId="13">
      <calculatedColumnFormula>IF(C2&lt;&gt;"",IF(ROUNDDOWN((end_observ-C2)/30.4167,0)&lt;0,"Not delivered",ROUNDDOWN((end_observ-C2)/30.4167,0)),"Not delivered")</calculatedColumnFormula>
    </tableColumn>
    <tableColumn id="5" name="MFG date" dataDxfId="12">
      <calculatedColumnFormula>TEXT(B2,"ММ.ГГ")</calculatedColumnFormula>
    </tableColumn>
    <tableColumn id="6" name="Count">
      <calculatedColumnFormula>COUNTIFS($A$2:$A$294,A2,$D$2:$D$294,"&gt;="&amp;D2,$E$2:$E$294,E2)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B9" tableType="queryTable" totalsRowShown="0" headerRowDxfId="3" dataDxfId="2">
  <autoFilter ref="A1:B9"/>
  <tableColumns count="2">
    <tableColumn id="6" uniqueName="6" name="MIS" queryTableFieldId="1" dataDxfId="1"/>
    <tableColumn id="7" uniqueName="7" name="Количество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94"/>
  <sheetViews>
    <sheetView zoomScale="80" zoomScaleNormal="80" workbookViewId="0">
      <pane ySplit="1" topLeftCell="A2" activePane="bottomLeft" state="frozen"/>
      <selection pane="bottomLeft" activeCell="N3" sqref="N3"/>
    </sheetView>
  </sheetViews>
  <sheetFormatPr defaultRowHeight="12.75" x14ac:dyDescent="0.2"/>
  <cols>
    <col min="1" max="1" width="11.28515625" customWidth="1"/>
    <col min="2" max="2" width="11.85546875" customWidth="1"/>
    <col min="3" max="3" width="10.7109375" customWidth="1"/>
    <col min="4" max="4" width="7.5703125" customWidth="1"/>
    <col min="5" max="5" width="11.28515625" customWidth="1"/>
    <col min="8" max="8" width="10.85546875" bestFit="1" customWidth="1"/>
    <col min="13" max="13" width="7.5703125" customWidth="1"/>
  </cols>
  <sheetData>
    <row r="1" spans="1:14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8" t="s">
        <v>4</v>
      </c>
      <c r="H1" s="2">
        <v>43586</v>
      </c>
      <c r="I1" t="s">
        <v>5</v>
      </c>
      <c r="M1" s="1" t="s">
        <v>3</v>
      </c>
    </row>
    <row r="2" spans="1:14" x14ac:dyDescent="0.2">
      <c r="A2" s="6" t="s">
        <v>6</v>
      </c>
      <c r="B2" s="3">
        <v>43376</v>
      </c>
      <c r="C2" s="3">
        <v>43571</v>
      </c>
      <c r="D2" s="4">
        <f t="shared" ref="D2:D29" si="0">IF(C2&lt;&gt;"",IF(ROUNDDOWN((end_observ-C2)/30.4167,0)&lt;0,"Not delivered",ROUNDDOWN((end_observ-C2)/30.4167,0)),"Not delivered")</f>
        <v>0</v>
      </c>
      <c r="E2" s="5" t="str">
        <f>TEXT(B2,"ММ.ГГ")</f>
        <v>10.18</v>
      </c>
      <c r="F2">
        <f t="shared" ref="F2:F65" si="1">COUNTIFS($A$2:$A$294,A2,$D$2:$D$294,"&gt;="&amp;D2,$E$2:$E$294,E2)</f>
        <v>15</v>
      </c>
      <c r="M2" s="4">
        <v>0</v>
      </c>
      <c r="N2">
        <f t="shared" ref="N2:N9" si="2">COUNTIF(D:D,M2)</f>
        <v>12</v>
      </c>
    </row>
    <row r="3" spans="1:14" x14ac:dyDescent="0.2">
      <c r="A3" s="6" t="s">
        <v>6</v>
      </c>
      <c r="B3" s="3">
        <v>43316</v>
      </c>
      <c r="C3" s="3">
        <v>43581</v>
      </c>
      <c r="D3" s="4">
        <f t="shared" si="0"/>
        <v>0</v>
      </c>
      <c r="E3" s="5" t="str">
        <f t="shared" ref="E3:E29" si="3">TEXT(B3,"ММ.ГГ")</f>
        <v>08.18</v>
      </c>
      <c r="F3">
        <f t="shared" si="1"/>
        <v>12</v>
      </c>
      <c r="M3" s="4">
        <v>1</v>
      </c>
      <c r="N3">
        <f t="shared" si="2"/>
        <v>16</v>
      </c>
    </row>
    <row r="4" spans="1:14" x14ac:dyDescent="0.2">
      <c r="A4" s="6" t="s">
        <v>7</v>
      </c>
      <c r="B4" s="3">
        <v>43349</v>
      </c>
      <c r="C4" s="3">
        <v>43578</v>
      </c>
      <c r="D4" s="4">
        <f t="shared" si="0"/>
        <v>0</v>
      </c>
      <c r="E4" s="5" t="str">
        <f t="shared" si="3"/>
        <v>09.18</v>
      </c>
      <c r="F4">
        <f t="shared" si="1"/>
        <v>4</v>
      </c>
      <c r="M4" s="4">
        <v>2</v>
      </c>
      <c r="N4">
        <f t="shared" si="2"/>
        <v>37</v>
      </c>
    </row>
    <row r="5" spans="1:14" x14ac:dyDescent="0.2">
      <c r="A5" s="6" t="s">
        <v>8</v>
      </c>
      <c r="B5" s="3">
        <v>43349</v>
      </c>
      <c r="C5" s="3">
        <v>43585</v>
      </c>
      <c r="D5" s="4">
        <f t="shared" si="0"/>
        <v>0</v>
      </c>
      <c r="E5" s="5" t="str">
        <f t="shared" si="3"/>
        <v>09.18</v>
      </c>
      <c r="F5">
        <f t="shared" si="1"/>
        <v>13</v>
      </c>
      <c r="M5" s="4">
        <v>3</v>
      </c>
      <c r="N5">
        <f t="shared" si="2"/>
        <v>46</v>
      </c>
    </row>
    <row r="6" spans="1:14" x14ac:dyDescent="0.2">
      <c r="A6" s="6" t="s">
        <v>9</v>
      </c>
      <c r="B6" s="3">
        <v>43291</v>
      </c>
      <c r="C6" s="3">
        <v>43573</v>
      </c>
      <c r="D6" s="4">
        <f t="shared" si="0"/>
        <v>0</v>
      </c>
      <c r="E6" s="5" t="str">
        <f t="shared" si="3"/>
        <v>07.18</v>
      </c>
      <c r="F6">
        <f t="shared" si="1"/>
        <v>1</v>
      </c>
      <c r="M6" s="4">
        <v>4</v>
      </c>
      <c r="N6">
        <f t="shared" si="2"/>
        <v>44</v>
      </c>
    </row>
    <row r="7" spans="1:14" x14ac:dyDescent="0.2">
      <c r="A7" s="6" t="s">
        <v>9</v>
      </c>
      <c r="B7" s="3">
        <v>43354</v>
      </c>
      <c r="C7" s="3">
        <v>43558</v>
      </c>
      <c r="D7" s="4">
        <f t="shared" si="0"/>
        <v>0</v>
      </c>
      <c r="E7" s="5" t="str">
        <f t="shared" si="3"/>
        <v>09.18</v>
      </c>
      <c r="F7">
        <f t="shared" si="1"/>
        <v>3</v>
      </c>
      <c r="M7" s="4">
        <v>5</v>
      </c>
      <c r="N7">
        <f t="shared" si="2"/>
        <v>50</v>
      </c>
    </row>
    <row r="8" spans="1:14" x14ac:dyDescent="0.2">
      <c r="A8" s="6" t="s">
        <v>8</v>
      </c>
      <c r="B8" s="3">
        <v>43354</v>
      </c>
      <c r="C8" s="3">
        <v>43564</v>
      </c>
      <c r="D8" s="4">
        <f t="shared" si="0"/>
        <v>0</v>
      </c>
      <c r="E8" s="5" t="str">
        <f t="shared" si="3"/>
        <v>09.18</v>
      </c>
      <c r="F8">
        <f t="shared" si="1"/>
        <v>13</v>
      </c>
      <c r="M8" s="4">
        <v>6</v>
      </c>
      <c r="N8">
        <f t="shared" si="2"/>
        <v>44</v>
      </c>
    </row>
    <row r="9" spans="1:14" x14ac:dyDescent="0.2">
      <c r="A9" s="6" t="s">
        <v>8</v>
      </c>
      <c r="B9" s="3">
        <v>43354</v>
      </c>
      <c r="C9" s="3">
        <v>43564</v>
      </c>
      <c r="D9" s="4">
        <f t="shared" si="0"/>
        <v>0</v>
      </c>
      <c r="E9" s="5" t="str">
        <f t="shared" si="3"/>
        <v>09.18</v>
      </c>
      <c r="F9">
        <f t="shared" si="1"/>
        <v>13</v>
      </c>
      <c r="M9" s="4">
        <v>7</v>
      </c>
      <c r="N9">
        <f t="shared" si="2"/>
        <v>44</v>
      </c>
    </row>
    <row r="10" spans="1:14" x14ac:dyDescent="0.2">
      <c r="A10" s="6" t="s">
        <v>7</v>
      </c>
      <c r="B10" s="3">
        <v>43354</v>
      </c>
      <c r="C10" s="3">
        <v>43561</v>
      </c>
      <c r="D10" s="4">
        <f t="shared" si="0"/>
        <v>0</v>
      </c>
      <c r="E10" s="5" t="str">
        <f t="shared" si="3"/>
        <v>09.18</v>
      </c>
      <c r="F10">
        <f t="shared" si="1"/>
        <v>4</v>
      </c>
    </row>
    <row r="11" spans="1:14" x14ac:dyDescent="0.2">
      <c r="A11" s="6" t="s">
        <v>6</v>
      </c>
      <c r="B11" s="3">
        <v>43355</v>
      </c>
      <c r="C11" s="3">
        <v>43573</v>
      </c>
      <c r="D11" s="4">
        <f t="shared" si="0"/>
        <v>0</v>
      </c>
      <c r="E11" s="5" t="str">
        <f t="shared" si="3"/>
        <v>09.18</v>
      </c>
      <c r="F11">
        <f t="shared" si="1"/>
        <v>51</v>
      </c>
    </row>
    <row r="12" spans="1:14" x14ac:dyDescent="0.2">
      <c r="A12" s="6" t="s">
        <v>8</v>
      </c>
      <c r="B12" s="3">
        <v>43355</v>
      </c>
      <c r="C12" s="3">
        <v>43573</v>
      </c>
      <c r="D12" s="4">
        <f t="shared" si="0"/>
        <v>0</v>
      </c>
      <c r="E12" s="5" t="str">
        <f t="shared" si="3"/>
        <v>09.18</v>
      </c>
      <c r="F12">
        <f t="shared" si="1"/>
        <v>13</v>
      </c>
    </row>
    <row r="13" spans="1:14" x14ac:dyDescent="0.2">
      <c r="A13" s="6" t="s">
        <v>8</v>
      </c>
      <c r="B13" s="3">
        <v>43355</v>
      </c>
      <c r="C13" s="3">
        <v>43585</v>
      </c>
      <c r="D13" s="4">
        <f t="shared" si="0"/>
        <v>0</v>
      </c>
      <c r="E13" s="5" t="str">
        <f t="shared" si="3"/>
        <v>09.18</v>
      </c>
      <c r="F13">
        <f t="shared" si="1"/>
        <v>13</v>
      </c>
    </row>
    <row r="14" spans="1:14" x14ac:dyDescent="0.2">
      <c r="A14" s="6" t="s">
        <v>10</v>
      </c>
      <c r="B14" s="3">
        <v>43344</v>
      </c>
      <c r="C14" s="3">
        <v>43530</v>
      </c>
      <c r="D14" s="4">
        <f t="shared" si="0"/>
        <v>1</v>
      </c>
      <c r="E14" s="5" t="str">
        <f t="shared" si="3"/>
        <v>09.18</v>
      </c>
      <c r="F14">
        <f t="shared" si="1"/>
        <v>75</v>
      </c>
    </row>
    <row r="15" spans="1:14" x14ac:dyDescent="0.2">
      <c r="A15" s="6" t="s">
        <v>10</v>
      </c>
      <c r="B15" s="3">
        <v>43344</v>
      </c>
      <c r="C15" s="3">
        <v>43550</v>
      </c>
      <c r="D15" s="4">
        <f t="shared" si="0"/>
        <v>1</v>
      </c>
      <c r="E15" s="5" t="str">
        <f t="shared" si="3"/>
        <v>09.18</v>
      </c>
      <c r="F15">
        <f t="shared" si="1"/>
        <v>75</v>
      </c>
    </row>
    <row r="16" spans="1:14" x14ac:dyDescent="0.2">
      <c r="A16" s="6" t="s">
        <v>8</v>
      </c>
      <c r="B16" s="3">
        <v>43376</v>
      </c>
      <c r="C16" s="3">
        <v>43533</v>
      </c>
      <c r="D16" s="4">
        <f t="shared" si="0"/>
        <v>1</v>
      </c>
      <c r="E16" s="5" t="str">
        <f t="shared" si="3"/>
        <v>10.18</v>
      </c>
      <c r="F16">
        <f t="shared" si="1"/>
        <v>59</v>
      </c>
    </row>
    <row r="17" spans="1:6" x14ac:dyDescent="0.2">
      <c r="A17" s="6" t="s">
        <v>7</v>
      </c>
      <c r="B17" s="3">
        <v>43376</v>
      </c>
      <c r="C17" s="3">
        <v>43543</v>
      </c>
      <c r="D17" s="4">
        <f t="shared" si="0"/>
        <v>1</v>
      </c>
      <c r="E17" s="5" t="str">
        <f t="shared" si="3"/>
        <v>10.18</v>
      </c>
      <c r="F17">
        <f t="shared" si="1"/>
        <v>24</v>
      </c>
    </row>
    <row r="18" spans="1:6" x14ac:dyDescent="0.2">
      <c r="A18" s="6" t="s">
        <v>7</v>
      </c>
      <c r="B18" s="3">
        <v>43376</v>
      </c>
      <c r="C18" s="3">
        <v>43543</v>
      </c>
      <c r="D18" s="4">
        <f t="shared" si="0"/>
        <v>1</v>
      </c>
      <c r="E18" s="5" t="str">
        <f t="shared" si="3"/>
        <v>10.18</v>
      </c>
      <c r="F18">
        <f t="shared" si="1"/>
        <v>24</v>
      </c>
    </row>
    <row r="19" spans="1:6" x14ac:dyDescent="0.2">
      <c r="A19" s="6" t="s">
        <v>7</v>
      </c>
      <c r="B19" s="3">
        <v>43376</v>
      </c>
      <c r="C19" s="3">
        <v>43551</v>
      </c>
      <c r="D19" s="4">
        <f t="shared" si="0"/>
        <v>1</v>
      </c>
      <c r="E19" s="5" t="str">
        <f t="shared" si="3"/>
        <v>10.18</v>
      </c>
      <c r="F19">
        <f t="shared" si="1"/>
        <v>24</v>
      </c>
    </row>
    <row r="20" spans="1:6" x14ac:dyDescent="0.2">
      <c r="A20" s="6" t="s">
        <v>7</v>
      </c>
      <c r="B20" s="3">
        <v>43376</v>
      </c>
      <c r="C20" s="3">
        <v>43551</v>
      </c>
      <c r="D20" s="4">
        <f t="shared" si="0"/>
        <v>1</v>
      </c>
      <c r="E20" s="5" t="str">
        <f t="shared" si="3"/>
        <v>10.18</v>
      </c>
      <c r="F20">
        <f t="shared" si="1"/>
        <v>24</v>
      </c>
    </row>
    <row r="21" spans="1:6" x14ac:dyDescent="0.2">
      <c r="A21" s="6" t="s">
        <v>8</v>
      </c>
      <c r="B21" s="3">
        <v>43376</v>
      </c>
      <c r="C21" s="3">
        <v>43552</v>
      </c>
      <c r="D21" s="4">
        <f t="shared" si="0"/>
        <v>1</v>
      </c>
      <c r="E21" s="5" t="str">
        <f t="shared" si="3"/>
        <v>10.18</v>
      </c>
      <c r="F21">
        <f t="shared" si="1"/>
        <v>59</v>
      </c>
    </row>
    <row r="22" spans="1:6" x14ac:dyDescent="0.2">
      <c r="A22" s="6" t="s">
        <v>7</v>
      </c>
      <c r="B22" s="3">
        <v>43376</v>
      </c>
      <c r="C22" s="3">
        <v>43550</v>
      </c>
      <c r="D22" s="4">
        <f t="shared" si="0"/>
        <v>1</v>
      </c>
      <c r="E22" s="5" t="str">
        <f t="shared" si="3"/>
        <v>10.18</v>
      </c>
      <c r="F22">
        <f t="shared" si="1"/>
        <v>24</v>
      </c>
    </row>
    <row r="23" spans="1:6" x14ac:dyDescent="0.2">
      <c r="A23" s="6" t="s">
        <v>8</v>
      </c>
      <c r="B23" s="3">
        <v>43376</v>
      </c>
      <c r="C23" s="3">
        <v>43526</v>
      </c>
      <c r="D23" s="4">
        <f t="shared" si="0"/>
        <v>1</v>
      </c>
      <c r="E23" s="5" t="str">
        <f t="shared" si="3"/>
        <v>10.18</v>
      </c>
      <c r="F23">
        <f t="shared" si="1"/>
        <v>59</v>
      </c>
    </row>
    <row r="24" spans="1:6" x14ac:dyDescent="0.2">
      <c r="A24" s="6" t="s">
        <v>8</v>
      </c>
      <c r="B24" s="3">
        <v>43376</v>
      </c>
      <c r="C24" s="3">
        <v>43548</v>
      </c>
      <c r="D24" s="4">
        <f t="shared" si="0"/>
        <v>1</v>
      </c>
      <c r="E24" s="5" t="str">
        <f t="shared" si="3"/>
        <v>10.18</v>
      </c>
      <c r="F24">
        <f t="shared" si="1"/>
        <v>59</v>
      </c>
    </row>
    <row r="25" spans="1:6" x14ac:dyDescent="0.2">
      <c r="A25" s="6" t="s">
        <v>7</v>
      </c>
      <c r="B25" s="3">
        <v>43376</v>
      </c>
      <c r="C25" s="3">
        <v>43543</v>
      </c>
      <c r="D25" s="4">
        <f t="shared" si="0"/>
        <v>1</v>
      </c>
      <c r="E25" s="5" t="str">
        <f t="shared" si="3"/>
        <v>10.18</v>
      </c>
      <c r="F25">
        <f t="shared" si="1"/>
        <v>24</v>
      </c>
    </row>
    <row r="26" spans="1:6" x14ac:dyDescent="0.2">
      <c r="A26" s="6" t="s">
        <v>8</v>
      </c>
      <c r="B26" s="3">
        <v>43376</v>
      </c>
      <c r="C26" s="3">
        <v>43553</v>
      </c>
      <c r="D26" s="4">
        <f t="shared" si="0"/>
        <v>1</v>
      </c>
      <c r="E26" s="5" t="str">
        <f t="shared" si="3"/>
        <v>10.18</v>
      </c>
      <c r="F26">
        <f t="shared" si="1"/>
        <v>59</v>
      </c>
    </row>
    <row r="27" spans="1:6" x14ac:dyDescent="0.2">
      <c r="A27" s="6" t="s">
        <v>6</v>
      </c>
      <c r="B27" s="3">
        <v>43376</v>
      </c>
      <c r="C27" s="3">
        <v>43555</v>
      </c>
      <c r="D27" s="4">
        <f t="shared" si="0"/>
        <v>1</v>
      </c>
      <c r="E27" s="5" t="str">
        <f t="shared" si="3"/>
        <v>10.18</v>
      </c>
      <c r="F27">
        <f t="shared" si="1"/>
        <v>14</v>
      </c>
    </row>
    <row r="28" spans="1:6" x14ac:dyDescent="0.2">
      <c r="A28" s="6" t="s">
        <v>10</v>
      </c>
      <c r="B28" s="3">
        <v>43316</v>
      </c>
      <c r="C28" s="3">
        <v>43553</v>
      </c>
      <c r="D28" s="4">
        <f t="shared" si="0"/>
        <v>1</v>
      </c>
      <c r="E28" s="5" t="str">
        <f t="shared" si="3"/>
        <v>08.18</v>
      </c>
      <c r="F28">
        <f t="shared" si="1"/>
        <v>5</v>
      </c>
    </row>
    <row r="29" spans="1:6" x14ac:dyDescent="0.2">
      <c r="A29" s="6" t="s">
        <v>6</v>
      </c>
      <c r="B29" s="3">
        <v>43316</v>
      </c>
      <c r="C29" s="3">
        <v>43540</v>
      </c>
      <c r="D29" s="4">
        <f t="shared" si="0"/>
        <v>1</v>
      </c>
      <c r="E29" s="5" t="str">
        <f t="shared" si="3"/>
        <v>08.18</v>
      </c>
      <c r="F29">
        <f t="shared" si="1"/>
        <v>11</v>
      </c>
    </row>
    <row r="30" spans="1:6" x14ac:dyDescent="0.2">
      <c r="A30" s="6" t="s">
        <v>8</v>
      </c>
      <c r="B30" s="3">
        <v>43376</v>
      </c>
      <c r="C30" s="3">
        <v>43521</v>
      </c>
      <c r="D30" s="4">
        <f t="shared" ref="D30:D66" si="4">IF(C30&lt;&gt;"",IF(ROUNDDOWN((end_observ-C30)/30.4167,0)&lt;0,"Not delivered",ROUNDDOWN((end_observ-C30)/30.4167,0)),"Not delivered")</f>
        <v>2</v>
      </c>
      <c r="E30" s="5" t="str">
        <f t="shared" ref="E30:E66" si="5">TEXT(B30,"ММ.ГГ")</f>
        <v>10.18</v>
      </c>
      <c r="F30">
        <f t="shared" si="1"/>
        <v>54</v>
      </c>
    </row>
    <row r="31" spans="1:6" x14ac:dyDescent="0.2">
      <c r="A31" s="6" t="s">
        <v>8</v>
      </c>
      <c r="B31" s="3">
        <v>43376</v>
      </c>
      <c r="C31" s="3">
        <v>43514</v>
      </c>
      <c r="D31" s="4">
        <f t="shared" si="4"/>
        <v>2</v>
      </c>
      <c r="E31" s="5" t="str">
        <f t="shared" si="5"/>
        <v>10.18</v>
      </c>
      <c r="F31">
        <f t="shared" si="1"/>
        <v>54</v>
      </c>
    </row>
    <row r="32" spans="1:6" x14ac:dyDescent="0.2">
      <c r="A32" s="6" t="s">
        <v>8</v>
      </c>
      <c r="B32" s="3">
        <v>43376</v>
      </c>
      <c r="C32" s="3">
        <v>43524</v>
      </c>
      <c r="D32" s="4">
        <f t="shared" si="4"/>
        <v>2</v>
      </c>
      <c r="E32" s="5" t="str">
        <f t="shared" si="5"/>
        <v>10.18</v>
      </c>
      <c r="F32">
        <f t="shared" si="1"/>
        <v>54</v>
      </c>
    </row>
    <row r="33" spans="1:6" x14ac:dyDescent="0.2">
      <c r="A33" s="6" t="s">
        <v>8</v>
      </c>
      <c r="B33" s="3">
        <v>43376</v>
      </c>
      <c r="C33" s="3">
        <v>43496</v>
      </c>
      <c r="D33" s="4">
        <f t="shared" si="4"/>
        <v>2</v>
      </c>
      <c r="E33" s="5" t="str">
        <f t="shared" si="5"/>
        <v>10.18</v>
      </c>
      <c r="F33">
        <f t="shared" si="1"/>
        <v>54</v>
      </c>
    </row>
    <row r="34" spans="1:6" x14ac:dyDescent="0.2">
      <c r="A34" s="6" t="s">
        <v>7</v>
      </c>
      <c r="B34" s="3">
        <v>43376</v>
      </c>
      <c r="C34" s="3">
        <v>43509</v>
      </c>
      <c r="D34" s="4">
        <f t="shared" si="4"/>
        <v>2</v>
      </c>
      <c r="E34" s="5" t="str">
        <f t="shared" si="5"/>
        <v>10.18</v>
      </c>
      <c r="F34">
        <f t="shared" si="1"/>
        <v>18</v>
      </c>
    </row>
    <row r="35" spans="1:6" x14ac:dyDescent="0.2">
      <c r="A35" s="6" t="s">
        <v>8</v>
      </c>
      <c r="B35" s="3">
        <v>43376</v>
      </c>
      <c r="C35" s="3">
        <v>43496</v>
      </c>
      <c r="D35" s="4">
        <f t="shared" si="4"/>
        <v>2</v>
      </c>
      <c r="E35" s="5" t="str">
        <f t="shared" si="5"/>
        <v>10.18</v>
      </c>
      <c r="F35">
        <f t="shared" si="1"/>
        <v>54</v>
      </c>
    </row>
    <row r="36" spans="1:6" x14ac:dyDescent="0.2">
      <c r="A36" s="6" t="s">
        <v>8</v>
      </c>
      <c r="B36" s="3">
        <v>43376</v>
      </c>
      <c r="C36" s="3">
        <v>43496</v>
      </c>
      <c r="D36" s="4">
        <f t="shared" si="4"/>
        <v>2</v>
      </c>
      <c r="E36" s="5" t="str">
        <f t="shared" si="5"/>
        <v>10.18</v>
      </c>
      <c r="F36">
        <f t="shared" si="1"/>
        <v>54</v>
      </c>
    </row>
    <row r="37" spans="1:6" x14ac:dyDescent="0.2">
      <c r="A37" s="6" t="s">
        <v>10</v>
      </c>
      <c r="B37" s="3">
        <v>43376</v>
      </c>
      <c r="C37" s="3">
        <v>43496</v>
      </c>
      <c r="D37" s="4">
        <f t="shared" si="4"/>
        <v>2</v>
      </c>
      <c r="E37" s="5" t="str">
        <f t="shared" si="5"/>
        <v>10.18</v>
      </c>
      <c r="F37">
        <f t="shared" si="1"/>
        <v>6</v>
      </c>
    </row>
    <row r="38" spans="1:6" x14ac:dyDescent="0.2">
      <c r="A38" s="6" t="s">
        <v>8</v>
      </c>
      <c r="B38" s="3">
        <v>43376</v>
      </c>
      <c r="C38" s="3">
        <v>43505</v>
      </c>
      <c r="D38" s="4">
        <f t="shared" si="4"/>
        <v>2</v>
      </c>
      <c r="E38" s="5" t="str">
        <f t="shared" si="5"/>
        <v>10.18</v>
      </c>
      <c r="F38">
        <f t="shared" si="1"/>
        <v>54</v>
      </c>
    </row>
    <row r="39" spans="1:6" x14ac:dyDescent="0.2">
      <c r="A39" s="6" t="s">
        <v>8</v>
      </c>
      <c r="B39" s="3">
        <v>43376</v>
      </c>
      <c r="C39" s="3">
        <v>43496</v>
      </c>
      <c r="D39" s="4">
        <f t="shared" si="4"/>
        <v>2</v>
      </c>
      <c r="E39" s="5" t="str">
        <f t="shared" si="5"/>
        <v>10.18</v>
      </c>
      <c r="F39">
        <f t="shared" si="1"/>
        <v>54</v>
      </c>
    </row>
    <row r="40" spans="1:6" x14ac:dyDescent="0.2">
      <c r="A40" s="6" t="s">
        <v>8</v>
      </c>
      <c r="B40" s="3">
        <v>43376</v>
      </c>
      <c r="C40" s="3">
        <v>43500</v>
      </c>
      <c r="D40" s="4">
        <f t="shared" si="4"/>
        <v>2</v>
      </c>
      <c r="E40" s="5" t="str">
        <f t="shared" si="5"/>
        <v>10.18</v>
      </c>
      <c r="F40">
        <f t="shared" si="1"/>
        <v>54</v>
      </c>
    </row>
    <row r="41" spans="1:6" x14ac:dyDescent="0.2">
      <c r="A41" s="6" t="s">
        <v>8</v>
      </c>
      <c r="B41" s="3">
        <v>43376</v>
      </c>
      <c r="C41" s="3">
        <v>43500</v>
      </c>
      <c r="D41" s="4">
        <f t="shared" si="4"/>
        <v>2</v>
      </c>
      <c r="E41" s="5" t="str">
        <f t="shared" si="5"/>
        <v>10.18</v>
      </c>
      <c r="F41">
        <f t="shared" si="1"/>
        <v>54</v>
      </c>
    </row>
    <row r="42" spans="1:6" x14ac:dyDescent="0.2">
      <c r="A42" s="6" t="s">
        <v>8</v>
      </c>
      <c r="B42" s="3">
        <v>43376</v>
      </c>
      <c r="C42" s="3">
        <v>43500</v>
      </c>
      <c r="D42" s="4">
        <f t="shared" si="4"/>
        <v>2</v>
      </c>
      <c r="E42" s="5" t="str">
        <f t="shared" si="5"/>
        <v>10.18</v>
      </c>
      <c r="F42">
        <f t="shared" si="1"/>
        <v>54</v>
      </c>
    </row>
    <row r="43" spans="1:6" x14ac:dyDescent="0.2">
      <c r="A43" s="6" t="s">
        <v>8</v>
      </c>
      <c r="B43" s="3">
        <v>43376</v>
      </c>
      <c r="C43" s="3">
        <v>43500</v>
      </c>
      <c r="D43" s="4">
        <f t="shared" si="4"/>
        <v>2</v>
      </c>
      <c r="E43" s="5" t="str">
        <f t="shared" si="5"/>
        <v>10.18</v>
      </c>
      <c r="F43">
        <f t="shared" si="1"/>
        <v>54</v>
      </c>
    </row>
    <row r="44" spans="1:6" x14ac:dyDescent="0.2">
      <c r="A44" s="6" t="s">
        <v>8</v>
      </c>
      <c r="B44" s="3">
        <v>43376</v>
      </c>
      <c r="C44" s="3">
        <v>43496</v>
      </c>
      <c r="D44" s="4">
        <f t="shared" si="4"/>
        <v>2</v>
      </c>
      <c r="E44" s="5" t="str">
        <f t="shared" si="5"/>
        <v>10.18</v>
      </c>
      <c r="F44">
        <f t="shared" si="1"/>
        <v>54</v>
      </c>
    </row>
    <row r="45" spans="1:6" x14ac:dyDescent="0.2">
      <c r="A45" s="6" t="s">
        <v>8</v>
      </c>
      <c r="B45" s="3">
        <v>43376</v>
      </c>
      <c r="C45" s="3">
        <v>43500</v>
      </c>
      <c r="D45" s="4">
        <f t="shared" si="4"/>
        <v>2</v>
      </c>
      <c r="E45" s="5" t="str">
        <f t="shared" si="5"/>
        <v>10.18</v>
      </c>
      <c r="F45">
        <f t="shared" si="1"/>
        <v>54</v>
      </c>
    </row>
    <row r="46" spans="1:6" x14ac:dyDescent="0.2">
      <c r="A46" s="6" t="s">
        <v>8</v>
      </c>
      <c r="B46" s="3">
        <v>43376</v>
      </c>
      <c r="C46" s="3">
        <v>43499</v>
      </c>
      <c r="D46" s="4">
        <f t="shared" si="4"/>
        <v>2</v>
      </c>
      <c r="E46" s="5" t="str">
        <f t="shared" si="5"/>
        <v>10.18</v>
      </c>
      <c r="F46">
        <f t="shared" si="1"/>
        <v>54</v>
      </c>
    </row>
    <row r="47" spans="1:6" x14ac:dyDescent="0.2">
      <c r="A47" s="6" t="s">
        <v>7</v>
      </c>
      <c r="B47" s="3">
        <v>43376</v>
      </c>
      <c r="C47" s="3">
        <v>43510</v>
      </c>
      <c r="D47" s="4">
        <f t="shared" si="4"/>
        <v>2</v>
      </c>
      <c r="E47" s="5" t="str">
        <f t="shared" si="5"/>
        <v>10.18</v>
      </c>
      <c r="F47">
        <f t="shared" si="1"/>
        <v>18</v>
      </c>
    </row>
    <row r="48" spans="1:6" x14ac:dyDescent="0.2">
      <c r="A48" s="6" t="s">
        <v>8</v>
      </c>
      <c r="B48" s="3">
        <v>43376</v>
      </c>
      <c r="C48" s="3">
        <v>43525</v>
      </c>
      <c r="D48" s="4">
        <f t="shared" si="4"/>
        <v>2</v>
      </c>
      <c r="E48" s="5" t="str">
        <f t="shared" si="5"/>
        <v>10.18</v>
      </c>
      <c r="F48">
        <f t="shared" si="1"/>
        <v>54</v>
      </c>
    </row>
    <row r="49" spans="1:6" x14ac:dyDescent="0.2">
      <c r="A49" s="6" t="s">
        <v>8</v>
      </c>
      <c r="B49" s="3">
        <v>43376</v>
      </c>
      <c r="C49" s="3">
        <v>43496</v>
      </c>
      <c r="D49" s="4">
        <f t="shared" si="4"/>
        <v>2</v>
      </c>
      <c r="E49" s="5" t="str">
        <f t="shared" si="5"/>
        <v>10.18</v>
      </c>
      <c r="F49">
        <f t="shared" si="1"/>
        <v>54</v>
      </c>
    </row>
    <row r="50" spans="1:6" x14ac:dyDescent="0.2">
      <c r="A50" s="6" t="s">
        <v>7</v>
      </c>
      <c r="B50" s="3">
        <v>43376</v>
      </c>
      <c r="C50" s="3">
        <v>43524</v>
      </c>
      <c r="D50" s="4">
        <f t="shared" si="4"/>
        <v>2</v>
      </c>
      <c r="E50" s="5" t="str">
        <f t="shared" si="5"/>
        <v>10.18</v>
      </c>
      <c r="F50">
        <f t="shared" si="1"/>
        <v>18</v>
      </c>
    </row>
    <row r="51" spans="1:6" x14ac:dyDescent="0.2">
      <c r="A51" s="6" t="s">
        <v>6</v>
      </c>
      <c r="B51" s="3">
        <v>43376</v>
      </c>
      <c r="C51" s="3">
        <v>43513</v>
      </c>
      <c r="D51" s="4">
        <f t="shared" si="4"/>
        <v>2</v>
      </c>
      <c r="E51" s="5" t="str">
        <f t="shared" si="5"/>
        <v>10.18</v>
      </c>
      <c r="F51">
        <f t="shared" si="1"/>
        <v>13</v>
      </c>
    </row>
    <row r="52" spans="1:6" x14ac:dyDescent="0.2">
      <c r="A52" s="6" t="s">
        <v>8</v>
      </c>
      <c r="B52" s="3">
        <v>43316</v>
      </c>
      <c r="C52" s="3">
        <v>43496</v>
      </c>
      <c r="D52" s="4">
        <f t="shared" si="4"/>
        <v>2</v>
      </c>
      <c r="E52" s="5" t="str">
        <f t="shared" si="5"/>
        <v>08.18</v>
      </c>
      <c r="F52">
        <f t="shared" si="1"/>
        <v>8</v>
      </c>
    </row>
    <row r="53" spans="1:6" x14ac:dyDescent="0.2">
      <c r="A53" s="6" t="s">
        <v>7</v>
      </c>
      <c r="B53" s="3">
        <v>43316</v>
      </c>
      <c r="C53" s="3">
        <v>43496</v>
      </c>
      <c r="D53" s="4">
        <f t="shared" si="4"/>
        <v>2</v>
      </c>
      <c r="E53" s="5" t="str">
        <f t="shared" si="5"/>
        <v>08.18</v>
      </c>
      <c r="F53">
        <f t="shared" si="1"/>
        <v>7</v>
      </c>
    </row>
    <row r="54" spans="1:6" x14ac:dyDescent="0.2">
      <c r="A54" s="6" t="s">
        <v>8</v>
      </c>
      <c r="B54" s="3">
        <v>43316</v>
      </c>
      <c r="C54" s="3">
        <v>43496</v>
      </c>
      <c r="D54" s="4">
        <f t="shared" si="4"/>
        <v>2</v>
      </c>
      <c r="E54" s="5" t="str">
        <f t="shared" si="5"/>
        <v>08.18</v>
      </c>
      <c r="F54">
        <f t="shared" si="1"/>
        <v>8</v>
      </c>
    </row>
    <row r="55" spans="1:6" x14ac:dyDescent="0.2">
      <c r="A55" s="6" t="s">
        <v>6</v>
      </c>
      <c r="B55" s="3">
        <v>43316</v>
      </c>
      <c r="C55" s="3">
        <v>43516</v>
      </c>
      <c r="D55" s="4">
        <f t="shared" si="4"/>
        <v>2</v>
      </c>
      <c r="E55" s="5" t="str">
        <f t="shared" si="5"/>
        <v>08.18</v>
      </c>
      <c r="F55">
        <f t="shared" si="1"/>
        <v>10</v>
      </c>
    </row>
    <row r="56" spans="1:6" x14ac:dyDescent="0.2">
      <c r="A56" s="6" t="s">
        <v>9</v>
      </c>
      <c r="B56" s="3">
        <v>43316</v>
      </c>
      <c r="C56" s="3">
        <v>43496</v>
      </c>
      <c r="D56" s="4">
        <f t="shared" si="4"/>
        <v>2</v>
      </c>
      <c r="E56" s="5" t="str">
        <f t="shared" si="5"/>
        <v>08.18</v>
      </c>
      <c r="F56">
        <f t="shared" si="1"/>
        <v>1</v>
      </c>
    </row>
    <row r="57" spans="1:6" x14ac:dyDescent="0.2">
      <c r="A57" s="6" t="s">
        <v>10</v>
      </c>
      <c r="B57" s="3">
        <v>43316</v>
      </c>
      <c r="C57" s="3">
        <v>43525</v>
      </c>
      <c r="D57" s="4">
        <f t="shared" si="4"/>
        <v>2</v>
      </c>
      <c r="E57" s="5" t="str">
        <f t="shared" si="5"/>
        <v>08.18</v>
      </c>
      <c r="F57">
        <f t="shared" si="1"/>
        <v>4</v>
      </c>
    </row>
    <row r="58" spans="1:6" x14ac:dyDescent="0.2">
      <c r="A58" s="6" t="s">
        <v>7</v>
      </c>
      <c r="B58" s="3">
        <v>43316</v>
      </c>
      <c r="C58" s="3">
        <v>43523</v>
      </c>
      <c r="D58" s="4">
        <f t="shared" si="4"/>
        <v>2</v>
      </c>
      <c r="E58" s="5" t="str">
        <f t="shared" si="5"/>
        <v>08.18</v>
      </c>
      <c r="F58">
        <f t="shared" si="1"/>
        <v>7</v>
      </c>
    </row>
    <row r="59" spans="1:6" x14ac:dyDescent="0.2">
      <c r="A59" s="6" t="s">
        <v>7</v>
      </c>
      <c r="B59" s="3">
        <v>43316</v>
      </c>
      <c r="C59" s="3">
        <v>43504</v>
      </c>
      <c r="D59" s="4">
        <f t="shared" si="4"/>
        <v>2</v>
      </c>
      <c r="E59" s="5" t="str">
        <f t="shared" si="5"/>
        <v>08.18</v>
      </c>
      <c r="F59">
        <f t="shared" si="1"/>
        <v>7</v>
      </c>
    </row>
    <row r="60" spans="1:6" x14ac:dyDescent="0.2">
      <c r="A60" s="6" t="s">
        <v>6</v>
      </c>
      <c r="B60" s="3">
        <v>43316</v>
      </c>
      <c r="C60" s="3">
        <v>43496</v>
      </c>
      <c r="D60" s="4">
        <f t="shared" si="4"/>
        <v>2</v>
      </c>
      <c r="E60" s="5" t="str">
        <f t="shared" si="5"/>
        <v>08.18</v>
      </c>
      <c r="F60">
        <f t="shared" si="1"/>
        <v>10</v>
      </c>
    </row>
    <row r="61" spans="1:6" x14ac:dyDescent="0.2">
      <c r="A61" s="6" t="s">
        <v>8</v>
      </c>
      <c r="B61" s="3">
        <v>43316</v>
      </c>
      <c r="C61" s="3">
        <v>43495</v>
      </c>
      <c r="D61" s="4">
        <f t="shared" si="4"/>
        <v>2</v>
      </c>
      <c r="E61" s="5" t="str">
        <f t="shared" si="5"/>
        <v>08.18</v>
      </c>
      <c r="F61">
        <f t="shared" si="1"/>
        <v>8</v>
      </c>
    </row>
    <row r="62" spans="1:6" x14ac:dyDescent="0.2">
      <c r="A62" s="6" t="s">
        <v>8</v>
      </c>
      <c r="B62" s="3">
        <v>43316</v>
      </c>
      <c r="C62" s="3">
        <v>43512</v>
      </c>
      <c r="D62" s="4">
        <f t="shared" si="4"/>
        <v>2</v>
      </c>
      <c r="E62" s="5" t="str">
        <f t="shared" si="5"/>
        <v>08.18</v>
      </c>
      <c r="F62">
        <f t="shared" si="1"/>
        <v>8</v>
      </c>
    </row>
    <row r="63" spans="1:6" x14ac:dyDescent="0.2">
      <c r="A63" s="6" t="s">
        <v>7</v>
      </c>
      <c r="B63" s="3">
        <v>43316</v>
      </c>
      <c r="C63" s="3">
        <v>43520</v>
      </c>
      <c r="D63" s="4">
        <f t="shared" si="4"/>
        <v>2</v>
      </c>
      <c r="E63" s="5" t="str">
        <f t="shared" si="5"/>
        <v>08.18</v>
      </c>
      <c r="F63">
        <f t="shared" si="1"/>
        <v>7</v>
      </c>
    </row>
    <row r="64" spans="1:6" x14ac:dyDescent="0.2">
      <c r="A64" s="6" t="s">
        <v>10</v>
      </c>
      <c r="B64" s="3">
        <v>43316</v>
      </c>
      <c r="C64" s="3">
        <v>43495</v>
      </c>
      <c r="D64" s="4">
        <f t="shared" si="4"/>
        <v>2</v>
      </c>
      <c r="E64" s="5" t="str">
        <f t="shared" si="5"/>
        <v>08.18</v>
      </c>
      <c r="F64">
        <f t="shared" si="1"/>
        <v>4</v>
      </c>
    </row>
    <row r="65" spans="1:6" x14ac:dyDescent="0.2">
      <c r="A65" s="6" t="s">
        <v>10</v>
      </c>
      <c r="B65" s="3">
        <v>43316</v>
      </c>
      <c r="C65" s="3">
        <v>43496</v>
      </c>
      <c r="D65" s="4">
        <f t="shared" si="4"/>
        <v>2</v>
      </c>
      <c r="E65" s="5" t="str">
        <f t="shared" si="5"/>
        <v>08.18</v>
      </c>
      <c r="F65">
        <f t="shared" si="1"/>
        <v>4</v>
      </c>
    </row>
    <row r="66" spans="1:6" x14ac:dyDescent="0.2">
      <c r="A66" s="6" t="s">
        <v>6</v>
      </c>
      <c r="B66" s="3">
        <v>43316</v>
      </c>
      <c r="C66" s="3">
        <v>43496</v>
      </c>
      <c r="D66" s="4">
        <f t="shared" si="4"/>
        <v>2</v>
      </c>
      <c r="E66" s="5" t="str">
        <f t="shared" si="5"/>
        <v>08.18</v>
      </c>
      <c r="F66">
        <f t="shared" ref="F66:F129" si="6">COUNTIFS($A$2:$A$294,A66,$D$2:$D$294,"&gt;="&amp;D66,$E$2:$E$294,E66)</f>
        <v>10</v>
      </c>
    </row>
    <row r="67" spans="1:6" x14ac:dyDescent="0.2">
      <c r="A67" s="6" t="s">
        <v>6</v>
      </c>
      <c r="B67" s="3">
        <v>43344</v>
      </c>
      <c r="C67" s="3">
        <v>43480</v>
      </c>
      <c r="D67" s="4">
        <f t="shared" ref="D67:D100" si="7">IF(C67&lt;&gt;"",IF(ROUNDDOWN((end_observ-C67)/30.4167,0)&lt;0,"Not delivered",ROUNDDOWN((end_observ-C67)/30.4167,0)),"Not delivered")</f>
        <v>3</v>
      </c>
      <c r="E67" s="5" t="str">
        <f t="shared" ref="E67:E101" si="8">TEXT(B67,"ММ.ГГ")</f>
        <v>09.18</v>
      </c>
      <c r="F67">
        <f t="shared" si="6"/>
        <v>50</v>
      </c>
    </row>
    <row r="68" spans="1:6" x14ac:dyDescent="0.2">
      <c r="A68" s="6" t="s">
        <v>10</v>
      </c>
      <c r="B68" s="3">
        <v>43344</v>
      </c>
      <c r="C68" s="3">
        <v>43480</v>
      </c>
      <c r="D68" s="4">
        <f t="shared" si="7"/>
        <v>3</v>
      </c>
      <c r="E68" s="5" t="str">
        <f t="shared" si="8"/>
        <v>09.18</v>
      </c>
      <c r="F68">
        <f t="shared" si="6"/>
        <v>73</v>
      </c>
    </row>
    <row r="69" spans="1:6" x14ac:dyDescent="0.2">
      <c r="A69" s="6" t="s">
        <v>8</v>
      </c>
      <c r="B69" s="3">
        <v>43376</v>
      </c>
      <c r="C69" s="3">
        <v>43465</v>
      </c>
      <c r="D69" s="4">
        <f t="shared" si="7"/>
        <v>3</v>
      </c>
      <c r="E69" s="5" t="str">
        <f t="shared" si="8"/>
        <v>10.18</v>
      </c>
      <c r="F69">
        <f t="shared" si="6"/>
        <v>37</v>
      </c>
    </row>
    <row r="70" spans="1:6" x14ac:dyDescent="0.2">
      <c r="A70" s="6" t="s">
        <v>8</v>
      </c>
      <c r="B70" s="3">
        <v>43376</v>
      </c>
      <c r="C70" s="3">
        <v>43473</v>
      </c>
      <c r="D70" s="4">
        <f t="shared" si="7"/>
        <v>3</v>
      </c>
      <c r="E70" s="5" t="str">
        <f t="shared" si="8"/>
        <v>10.18</v>
      </c>
      <c r="F70">
        <f t="shared" si="6"/>
        <v>37</v>
      </c>
    </row>
    <row r="71" spans="1:6" x14ac:dyDescent="0.2">
      <c r="A71" s="6" t="s">
        <v>7</v>
      </c>
      <c r="B71" s="3">
        <v>43376</v>
      </c>
      <c r="C71" s="3">
        <v>43465</v>
      </c>
      <c r="D71" s="4">
        <f t="shared" si="7"/>
        <v>3</v>
      </c>
      <c r="E71" s="5" t="str">
        <f t="shared" si="8"/>
        <v>10.18</v>
      </c>
      <c r="F71">
        <f t="shared" si="6"/>
        <v>15</v>
      </c>
    </row>
    <row r="72" spans="1:6" x14ac:dyDescent="0.2">
      <c r="A72" s="6" t="s">
        <v>6</v>
      </c>
      <c r="B72" s="3">
        <v>43376</v>
      </c>
      <c r="C72" s="3">
        <v>43484</v>
      </c>
      <c r="D72" s="4">
        <f t="shared" si="7"/>
        <v>3</v>
      </c>
      <c r="E72" s="5" t="str">
        <f t="shared" si="8"/>
        <v>10.18</v>
      </c>
      <c r="F72">
        <f t="shared" si="6"/>
        <v>12</v>
      </c>
    </row>
    <row r="73" spans="1:6" x14ac:dyDescent="0.2">
      <c r="A73" s="6" t="s">
        <v>8</v>
      </c>
      <c r="B73" s="3">
        <v>43376</v>
      </c>
      <c r="C73" s="3">
        <v>43469</v>
      </c>
      <c r="D73" s="4">
        <f t="shared" si="7"/>
        <v>3</v>
      </c>
      <c r="E73" s="5" t="str">
        <f t="shared" si="8"/>
        <v>10.18</v>
      </c>
      <c r="F73">
        <f t="shared" si="6"/>
        <v>37</v>
      </c>
    </row>
    <row r="74" spans="1:6" x14ac:dyDescent="0.2">
      <c r="A74" s="6" t="s">
        <v>8</v>
      </c>
      <c r="B74" s="3">
        <v>43376</v>
      </c>
      <c r="C74" s="3">
        <v>43480</v>
      </c>
      <c r="D74" s="4">
        <f t="shared" si="7"/>
        <v>3</v>
      </c>
      <c r="E74" s="5" t="str">
        <f t="shared" si="8"/>
        <v>10.18</v>
      </c>
      <c r="F74">
        <f t="shared" si="6"/>
        <v>37</v>
      </c>
    </row>
    <row r="75" spans="1:6" x14ac:dyDescent="0.2">
      <c r="A75" s="6" t="s">
        <v>10</v>
      </c>
      <c r="B75" s="3">
        <v>43376</v>
      </c>
      <c r="C75" s="3">
        <v>43487</v>
      </c>
      <c r="D75" s="4">
        <f t="shared" si="7"/>
        <v>3</v>
      </c>
      <c r="E75" s="5" t="str">
        <f t="shared" si="8"/>
        <v>10.18</v>
      </c>
      <c r="F75">
        <f t="shared" si="6"/>
        <v>5</v>
      </c>
    </row>
    <row r="76" spans="1:6" x14ac:dyDescent="0.2">
      <c r="A76" s="6" t="s">
        <v>8</v>
      </c>
      <c r="B76" s="3">
        <v>43376</v>
      </c>
      <c r="C76" s="3">
        <v>43487</v>
      </c>
      <c r="D76" s="4">
        <f t="shared" si="7"/>
        <v>3</v>
      </c>
      <c r="E76" s="5" t="str">
        <f t="shared" si="8"/>
        <v>10.18</v>
      </c>
      <c r="F76">
        <f t="shared" si="6"/>
        <v>37</v>
      </c>
    </row>
    <row r="77" spans="1:6" x14ac:dyDescent="0.2">
      <c r="A77" s="6" t="s">
        <v>7</v>
      </c>
      <c r="B77" s="3">
        <v>43376</v>
      </c>
      <c r="C77" s="3">
        <v>43475</v>
      </c>
      <c r="D77" s="4">
        <f t="shared" si="7"/>
        <v>3</v>
      </c>
      <c r="E77" s="5" t="str">
        <f t="shared" si="8"/>
        <v>10.18</v>
      </c>
      <c r="F77">
        <f t="shared" si="6"/>
        <v>15</v>
      </c>
    </row>
    <row r="78" spans="1:6" x14ac:dyDescent="0.2">
      <c r="A78" s="6" t="s">
        <v>6</v>
      </c>
      <c r="B78" s="3">
        <v>43376</v>
      </c>
      <c r="C78" s="3">
        <v>43479</v>
      </c>
      <c r="D78" s="4">
        <f t="shared" si="7"/>
        <v>3</v>
      </c>
      <c r="E78" s="5" t="str">
        <f t="shared" si="8"/>
        <v>10.18</v>
      </c>
      <c r="F78">
        <f t="shared" si="6"/>
        <v>12</v>
      </c>
    </row>
    <row r="79" spans="1:6" x14ac:dyDescent="0.2">
      <c r="A79" s="6" t="s">
        <v>8</v>
      </c>
      <c r="B79" s="3">
        <v>43376</v>
      </c>
      <c r="C79" s="3">
        <v>43494</v>
      </c>
      <c r="D79" s="4">
        <f t="shared" si="7"/>
        <v>3</v>
      </c>
      <c r="E79" s="5" t="str">
        <f t="shared" si="8"/>
        <v>10.18</v>
      </c>
      <c r="F79">
        <f t="shared" si="6"/>
        <v>37</v>
      </c>
    </row>
    <row r="80" spans="1:6" x14ac:dyDescent="0.2">
      <c r="A80" s="6" t="s">
        <v>7</v>
      </c>
      <c r="B80" s="3">
        <v>43376</v>
      </c>
      <c r="C80" s="3">
        <v>43475</v>
      </c>
      <c r="D80" s="4">
        <f t="shared" si="7"/>
        <v>3</v>
      </c>
      <c r="E80" s="5" t="str">
        <f t="shared" si="8"/>
        <v>10.18</v>
      </c>
      <c r="F80">
        <f t="shared" si="6"/>
        <v>15</v>
      </c>
    </row>
    <row r="81" spans="1:6" x14ac:dyDescent="0.2">
      <c r="A81" s="6" t="s">
        <v>6</v>
      </c>
      <c r="B81" s="3">
        <v>43376</v>
      </c>
      <c r="C81" s="3">
        <v>43482</v>
      </c>
      <c r="D81" s="4">
        <f t="shared" si="7"/>
        <v>3</v>
      </c>
      <c r="E81" s="5" t="str">
        <f t="shared" si="8"/>
        <v>10.18</v>
      </c>
      <c r="F81">
        <f t="shared" si="6"/>
        <v>12</v>
      </c>
    </row>
    <row r="82" spans="1:6" x14ac:dyDescent="0.2">
      <c r="A82" s="6" t="s">
        <v>6</v>
      </c>
      <c r="B82" s="3">
        <v>43316</v>
      </c>
      <c r="C82" s="3">
        <v>43493</v>
      </c>
      <c r="D82" s="4">
        <f t="shared" si="7"/>
        <v>3</v>
      </c>
      <c r="E82" s="5" t="str">
        <f t="shared" si="8"/>
        <v>08.18</v>
      </c>
      <c r="F82">
        <f t="shared" si="6"/>
        <v>7</v>
      </c>
    </row>
    <row r="83" spans="1:6" x14ac:dyDescent="0.2">
      <c r="A83" s="6" t="s">
        <v>8</v>
      </c>
      <c r="B83" s="3">
        <v>43316</v>
      </c>
      <c r="C83" s="3">
        <v>43476</v>
      </c>
      <c r="D83" s="4">
        <f t="shared" si="7"/>
        <v>3</v>
      </c>
      <c r="E83" s="5" t="str">
        <f t="shared" si="8"/>
        <v>08.18</v>
      </c>
      <c r="F83">
        <f t="shared" si="6"/>
        <v>4</v>
      </c>
    </row>
    <row r="84" spans="1:6" x14ac:dyDescent="0.2">
      <c r="A84" s="6" t="s">
        <v>6</v>
      </c>
      <c r="B84" s="3">
        <v>43316</v>
      </c>
      <c r="C84" s="3">
        <v>43489</v>
      </c>
      <c r="D84" s="4">
        <f t="shared" si="7"/>
        <v>3</v>
      </c>
      <c r="E84" s="5" t="str">
        <f t="shared" si="8"/>
        <v>08.18</v>
      </c>
      <c r="F84">
        <f t="shared" si="6"/>
        <v>7</v>
      </c>
    </row>
    <row r="85" spans="1:6" x14ac:dyDescent="0.2">
      <c r="A85" s="6" t="s">
        <v>7</v>
      </c>
      <c r="B85" s="3">
        <v>43316</v>
      </c>
      <c r="C85" s="3">
        <v>43473</v>
      </c>
      <c r="D85" s="4">
        <f t="shared" si="7"/>
        <v>3</v>
      </c>
      <c r="E85" s="5" t="str">
        <f t="shared" si="8"/>
        <v>08.18</v>
      </c>
      <c r="F85">
        <f t="shared" si="6"/>
        <v>3</v>
      </c>
    </row>
    <row r="86" spans="1:6" x14ac:dyDescent="0.2">
      <c r="A86" s="6" t="s">
        <v>8</v>
      </c>
      <c r="B86" s="3">
        <v>43316</v>
      </c>
      <c r="C86" s="3">
        <v>43475</v>
      </c>
      <c r="D86" s="4">
        <f t="shared" si="7"/>
        <v>3</v>
      </c>
      <c r="E86" s="5" t="str">
        <f t="shared" si="8"/>
        <v>08.18</v>
      </c>
      <c r="F86">
        <f t="shared" si="6"/>
        <v>4</v>
      </c>
    </row>
    <row r="87" spans="1:6" x14ac:dyDescent="0.2">
      <c r="A87" s="6" t="s">
        <v>8</v>
      </c>
      <c r="B87" s="3">
        <v>43316</v>
      </c>
      <c r="C87" s="3">
        <v>43488</v>
      </c>
      <c r="D87" s="4">
        <f t="shared" si="7"/>
        <v>3</v>
      </c>
      <c r="E87" s="5" t="str">
        <f t="shared" si="8"/>
        <v>08.18</v>
      </c>
      <c r="F87">
        <f t="shared" si="6"/>
        <v>4</v>
      </c>
    </row>
    <row r="88" spans="1:6" x14ac:dyDescent="0.2">
      <c r="A88" s="6" t="s">
        <v>7</v>
      </c>
      <c r="B88" s="3">
        <v>43316</v>
      </c>
      <c r="C88" s="3">
        <v>43478</v>
      </c>
      <c r="D88" s="4">
        <f t="shared" si="7"/>
        <v>3</v>
      </c>
      <c r="E88" s="5" t="str">
        <f t="shared" si="8"/>
        <v>08.18</v>
      </c>
      <c r="F88">
        <f t="shared" si="6"/>
        <v>3</v>
      </c>
    </row>
    <row r="89" spans="1:6" x14ac:dyDescent="0.2">
      <c r="A89" s="6" t="s">
        <v>7</v>
      </c>
      <c r="B89" s="3">
        <v>43316</v>
      </c>
      <c r="C89" s="3">
        <v>43494</v>
      </c>
      <c r="D89" s="4">
        <f t="shared" si="7"/>
        <v>3</v>
      </c>
      <c r="E89" s="5" t="str">
        <f t="shared" si="8"/>
        <v>08.18</v>
      </c>
      <c r="F89">
        <f t="shared" si="6"/>
        <v>3</v>
      </c>
    </row>
    <row r="90" spans="1:6" x14ac:dyDescent="0.2">
      <c r="A90" s="6" t="s">
        <v>6</v>
      </c>
      <c r="B90" s="3">
        <v>43316</v>
      </c>
      <c r="C90" s="3">
        <v>43489</v>
      </c>
      <c r="D90" s="4">
        <f t="shared" si="7"/>
        <v>3</v>
      </c>
      <c r="E90" s="5" t="str">
        <f t="shared" si="8"/>
        <v>08.18</v>
      </c>
      <c r="F90">
        <f t="shared" si="6"/>
        <v>7</v>
      </c>
    </row>
    <row r="91" spans="1:6" x14ac:dyDescent="0.2">
      <c r="A91" s="6" t="s">
        <v>6</v>
      </c>
      <c r="B91" s="3">
        <v>43316</v>
      </c>
      <c r="C91" s="3">
        <v>43479</v>
      </c>
      <c r="D91" s="4">
        <f t="shared" si="7"/>
        <v>3</v>
      </c>
      <c r="E91" s="5" t="str">
        <f t="shared" si="8"/>
        <v>08.18</v>
      </c>
      <c r="F91">
        <f t="shared" si="6"/>
        <v>7</v>
      </c>
    </row>
    <row r="92" spans="1:6" x14ac:dyDescent="0.2">
      <c r="A92" s="6" t="s">
        <v>8</v>
      </c>
      <c r="B92" s="3">
        <v>43316</v>
      </c>
      <c r="C92" s="3">
        <v>43492</v>
      </c>
      <c r="D92" s="4">
        <f t="shared" si="7"/>
        <v>3</v>
      </c>
      <c r="E92" s="5" t="str">
        <f t="shared" si="8"/>
        <v>08.18</v>
      </c>
      <c r="F92">
        <f t="shared" si="6"/>
        <v>4</v>
      </c>
    </row>
    <row r="93" spans="1:6" x14ac:dyDescent="0.2">
      <c r="A93" s="6" t="s">
        <v>10</v>
      </c>
      <c r="B93" s="3">
        <v>43316</v>
      </c>
      <c r="C93" s="3">
        <v>43471</v>
      </c>
      <c r="D93" s="4">
        <f t="shared" si="7"/>
        <v>3</v>
      </c>
      <c r="E93" s="5" t="str">
        <f t="shared" si="8"/>
        <v>08.18</v>
      </c>
      <c r="F93">
        <f t="shared" si="6"/>
        <v>1</v>
      </c>
    </row>
    <row r="94" spans="1:6" x14ac:dyDescent="0.2">
      <c r="A94" s="6" t="s">
        <v>6</v>
      </c>
      <c r="B94" s="3">
        <v>43316</v>
      </c>
      <c r="C94" s="3">
        <v>43483</v>
      </c>
      <c r="D94" s="4">
        <f t="shared" si="7"/>
        <v>3</v>
      </c>
      <c r="E94" s="5" t="str">
        <f t="shared" si="8"/>
        <v>08.18</v>
      </c>
      <c r="F94">
        <f t="shared" si="6"/>
        <v>7</v>
      </c>
    </row>
    <row r="95" spans="1:6" x14ac:dyDescent="0.2">
      <c r="A95" s="6" t="s">
        <v>6</v>
      </c>
      <c r="B95" s="3">
        <v>43316</v>
      </c>
      <c r="C95" s="3">
        <v>43494</v>
      </c>
      <c r="D95" s="4">
        <f t="shared" si="7"/>
        <v>3</v>
      </c>
      <c r="E95" s="5" t="str">
        <f t="shared" si="8"/>
        <v>08.18</v>
      </c>
      <c r="F95">
        <f t="shared" si="6"/>
        <v>7</v>
      </c>
    </row>
    <row r="96" spans="1:6" x14ac:dyDescent="0.2">
      <c r="A96" s="6" t="s">
        <v>6</v>
      </c>
      <c r="B96" s="3">
        <v>43316</v>
      </c>
      <c r="C96" s="3">
        <v>43474</v>
      </c>
      <c r="D96" s="4">
        <f t="shared" si="7"/>
        <v>3</v>
      </c>
      <c r="E96" s="5" t="str">
        <f t="shared" si="8"/>
        <v>08.18</v>
      </c>
      <c r="F96">
        <f t="shared" si="6"/>
        <v>7</v>
      </c>
    </row>
    <row r="97" spans="1:6" x14ac:dyDescent="0.2">
      <c r="A97" s="6" t="s">
        <v>7</v>
      </c>
      <c r="B97" s="3">
        <v>43348</v>
      </c>
      <c r="C97" s="3">
        <v>43481</v>
      </c>
      <c r="D97" s="4">
        <f t="shared" si="7"/>
        <v>3</v>
      </c>
      <c r="E97" s="5" t="str">
        <f t="shared" si="8"/>
        <v>09.18</v>
      </c>
      <c r="F97">
        <f t="shared" si="6"/>
        <v>2</v>
      </c>
    </row>
    <row r="98" spans="1:6" x14ac:dyDescent="0.2">
      <c r="A98" s="6" t="s">
        <v>8</v>
      </c>
      <c r="B98" s="3">
        <v>43348</v>
      </c>
      <c r="C98" s="3">
        <v>43481</v>
      </c>
      <c r="D98" s="4">
        <f t="shared" si="7"/>
        <v>3</v>
      </c>
      <c r="E98" s="5" t="str">
        <f t="shared" si="8"/>
        <v>09.18</v>
      </c>
      <c r="F98">
        <f t="shared" si="6"/>
        <v>8</v>
      </c>
    </row>
    <row r="99" spans="1:6" x14ac:dyDescent="0.2">
      <c r="A99" s="6" t="s">
        <v>8</v>
      </c>
      <c r="B99" s="3">
        <v>43348</v>
      </c>
      <c r="C99" s="3">
        <v>43465</v>
      </c>
      <c r="D99" s="4">
        <f t="shared" si="7"/>
        <v>3</v>
      </c>
      <c r="E99" s="5" t="str">
        <f t="shared" si="8"/>
        <v>09.18</v>
      </c>
      <c r="F99">
        <f t="shared" si="6"/>
        <v>8</v>
      </c>
    </row>
    <row r="100" spans="1:6" x14ac:dyDescent="0.2">
      <c r="A100" s="6" t="s">
        <v>7</v>
      </c>
      <c r="B100" s="3">
        <v>43348</v>
      </c>
      <c r="C100" s="3">
        <v>43488</v>
      </c>
      <c r="D100" s="4">
        <f t="shared" si="7"/>
        <v>3</v>
      </c>
      <c r="E100" s="5" t="str">
        <f t="shared" si="8"/>
        <v>09.18</v>
      </c>
      <c r="F100">
        <f t="shared" si="6"/>
        <v>2</v>
      </c>
    </row>
    <row r="101" spans="1:6" x14ac:dyDescent="0.2">
      <c r="A101" s="6" t="s">
        <v>10</v>
      </c>
      <c r="B101" s="3">
        <v>43348</v>
      </c>
      <c r="C101" s="3">
        <v>43483</v>
      </c>
      <c r="D101" s="4">
        <f t="shared" ref="D101:D112" si="9">IF(C101&lt;&gt;"",IF(ROUNDDOWN((end_observ-C101)/30.4167,0)&lt;0,"Not delivered",ROUNDDOWN((end_observ-C101)/30.4167,0)),"Not delivered")</f>
        <v>3</v>
      </c>
      <c r="E101" s="5" t="str">
        <f t="shared" si="8"/>
        <v>09.18</v>
      </c>
      <c r="F101">
        <f t="shared" si="6"/>
        <v>73</v>
      </c>
    </row>
    <row r="102" spans="1:6" x14ac:dyDescent="0.2">
      <c r="A102" s="6" t="s">
        <v>6</v>
      </c>
      <c r="B102" s="3">
        <v>43348</v>
      </c>
      <c r="C102" s="3">
        <v>43475</v>
      </c>
      <c r="D102" s="4">
        <f t="shared" si="9"/>
        <v>3</v>
      </c>
      <c r="E102" s="5" t="str">
        <f t="shared" ref="E102:E112" si="10">TEXT(B102,"ММ.ГГ")</f>
        <v>09.18</v>
      </c>
      <c r="F102">
        <f t="shared" si="6"/>
        <v>50</v>
      </c>
    </row>
    <row r="103" spans="1:6" x14ac:dyDescent="0.2">
      <c r="A103" s="6" t="s">
        <v>8</v>
      </c>
      <c r="B103" s="3">
        <v>43348</v>
      </c>
      <c r="C103" s="3">
        <v>43483</v>
      </c>
      <c r="D103" s="4">
        <f t="shared" si="9"/>
        <v>3</v>
      </c>
      <c r="E103" s="5" t="str">
        <f t="shared" si="10"/>
        <v>09.18</v>
      </c>
      <c r="F103">
        <f t="shared" si="6"/>
        <v>8</v>
      </c>
    </row>
    <row r="104" spans="1:6" x14ac:dyDescent="0.2">
      <c r="A104" s="6" t="s">
        <v>10</v>
      </c>
      <c r="B104" s="3">
        <v>43348</v>
      </c>
      <c r="C104" s="3">
        <v>43465</v>
      </c>
      <c r="D104" s="4">
        <f t="shared" si="9"/>
        <v>3</v>
      </c>
      <c r="E104" s="5" t="str">
        <f t="shared" si="10"/>
        <v>09.18</v>
      </c>
      <c r="F104">
        <f t="shared" si="6"/>
        <v>73</v>
      </c>
    </row>
    <row r="105" spans="1:6" x14ac:dyDescent="0.2">
      <c r="A105" s="6" t="s">
        <v>10</v>
      </c>
      <c r="B105" s="3">
        <v>43348</v>
      </c>
      <c r="C105" s="3">
        <v>43474</v>
      </c>
      <c r="D105" s="4">
        <f t="shared" si="9"/>
        <v>3</v>
      </c>
      <c r="E105" s="5" t="str">
        <f t="shared" si="10"/>
        <v>09.18</v>
      </c>
      <c r="F105">
        <f t="shared" si="6"/>
        <v>73</v>
      </c>
    </row>
    <row r="106" spans="1:6" x14ac:dyDescent="0.2">
      <c r="A106" s="6" t="s">
        <v>6</v>
      </c>
      <c r="B106" s="3">
        <v>43348</v>
      </c>
      <c r="C106" s="3">
        <v>43491</v>
      </c>
      <c r="D106" s="4">
        <f t="shared" si="9"/>
        <v>3</v>
      </c>
      <c r="E106" s="5" t="str">
        <f t="shared" si="10"/>
        <v>09.18</v>
      </c>
      <c r="F106">
        <f t="shared" si="6"/>
        <v>50</v>
      </c>
    </row>
    <row r="107" spans="1:6" x14ac:dyDescent="0.2">
      <c r="A107" s="6" t="s">
        <v>8</v>
      </c>
      <c r="B107" s="3">
        <v>43348</v>
      </c>
      <c r="C107" s="3">
        <v>43476</v>
      </c>
      <c r="D107" s="4">
        <f t="shared" si="9"/>
        <v>3</v>
      </c>
      <c r="E107" s="5" t="str">
        <f t="shared" si="10"/>
        <v>09.18</v>
      </c>
      <c r="F107">
        <f t="shared" si="6"/>
        <v>8</v>
      </c>
    </row>
    <row r="108" spans="1:6" x14ac:dyDescent="0.2">
      <c r="A108" s="6" t="s">
        <v>10</v>
      </c>
      <c r="B108" s="3">
        <v>43348</v>
      </c>
      <c r="C108" s="3">
        <v>43483</v>
      </c>
      <c r="D108" s="4">
        <f t="shared" si="9"/>
        <v>3</v>
      </c>
      <c r="E108" s="5" t="str">
        <f t="shared" si="10"/>
        <v>09.18</v>
      </c>
      <c r="F108">
        <f t="shared" si="6"/>
        <v>73</v>
      </c>
    </row>
    <row r="109" spans="1:6" x14ac:dyDescent="0.2">
      <c r="A109" s="6" t="s">
        <v>9</v>
      </c>
      <c r="B109" s="3">
        <v>43348</v>
      </c>
      <c r="C109" s="3">
        <v>43476</v>
      </c>
      <c r="D109" s="4">
        <f t="shared" si="9"/>
        <v>3</v>
      </c>
      <c r="E109" s="5" t="str">
        <f t="shared" si="10"/>
        <v>09.18</v>
      </c>
      <c r="F109">
        <f t="shared" si="6"/>
        <v>2</v>
      </c>
    </row>
    <row r="110" spans="1:6" x14ac:dyDescent="0.2">
      <c r="A110" s="6" t="s">
        <v>9</v>
      </c>
      <c r="B110" s="3">
        <v>43348</v>
      </c>
      <c r="C110" s="3">
        <v>43487</v>
      </c>
      <c r="D110" s="4">
        <f t="shared" si="9"/>
        <v>3</v>
      </c>
      <c r="E110" s="5" t="str">
        <f t="shared" si="10"/>
        <v>09.18</v>
      </c>
      <c r="F110">
        <f t="shared" si="6"/>
        <v>2</v>
      </c>
    </row>
    <row r="111" spans="1:6" x14ac:dyDescent="0.2">
      <c r="A111" s="6" t="s">
        <v>8</v>
      </c>
      <c r="B111" s="3">
        <v>43348</v>
      </c>
      <c r="C111" s="3">
        <v>43492</v>
      </c>
      <c r="D111" s="4">
        <f t="shared" si="9"/>
        <v>3</v>
      </c>
      <c r="E111" s="5" t="str">
        <f t="shared" si="10"/>
        <v>09.18</v>
      </c>
      <c r="F111">
        <f t="shared" si="6"/>
        <v>8</v>
      </c>
    </row>
    <row r="112" spans="1:6" x14ac:dyDescent="0.2">
      <c r="A112" s="6" t="s">
        <v>8</v>
      </c>
      <c r="B112" s="3">
        <v>43348</v>
      </c>
      <c r="C112" s="3">
        <v>43476</v>
      </c>
      <c r="D112" s="4">
        <f t="shared" si="9"/>
        <v>3</v>
      </c>
      <c r="E112" s="5" t="str">
        <f t="shared" si="10"/>
        <v>09.18</v>
      </c>
      <c r="F112">
        <f t="shared" si="6"/>
        <v>8</v>
      </c>
    </row>
    <row r="113" spans="1:6" x14ac:dyDescent="0.2">
      <c r="A113" s="6" t="s">
        <v>6</v>
      </c>
      <c r="B113" s="3">
        <v>43344</v>
      </c>
      <c r="C113" s="3">
        <v>43440</v>
      </c>
      <c r="D113" s="4">
        <f t="shared" ref="D113:D148" si="11">IF(C113&lt;&gt;"",IF(ROUNDDOWN((end_observ-C113)/30.4167,0)&lt;0,"Not delivered",ROUNDDOWN((end_observ-C113)/30.4167,0)),"Not delivered")</f>
        <v>4</v>
      </c>
      <c r="E113" s="5" t="str">
        <f t="shared" ref="E113:E149" si="12">TEXT(B113,"ММ.ГГ")</f>
        <v>09.18</v>
      </c>
      <c r="F113">
        <f t="shared" si="6"/>
        <v>47</v>
      </c>
    </row>
    <row r="114" spans="1:6" x14ac:dyDescent="0.2">
      <c r="A114" s="6" t="s">
        <v>10</v>
      </c>
      <c r="B114" s="3">
        <v>43344</v>
      </c>
      <c r="C114" s="3">
        <v>43460</v>
      </c>
      <c r="D114" s="4">
        <f t="shared" si="11"/>
        <v>4</v>
      </c>
      <c r="E114" s="5" t="str">
        <f t="shared" si="12"/>
        <v>09.18</v>
      </c>
      <c r="F114">
        <f t="shared" si="6"/>
        <v>68</v>
      </c>
    </row>
    <row r="115" spans="1:6" x14ac:dyDescent="0.2">
      <c r="A115" s="6" t="s">
        <v>10</v>
      </c>
      <c r="B115" s="3">
        <v>43344</v>
      </c>
      <c r="C115" s="3">
        <v>43461</v>
      </c>
      <c r="D115" s="4">
        <f t="shared" si="11"/>
        <v>4</v>
      </c>
      <c r="E115" s="5" t="str">
        <f t="shared" si="12"/>
        <v>09.18</v>
      </c>
      <c r="F115">
        <f t="shared" si="6"/>
        <v>68</v>
      </c>
    </row>
    <row r="116" spans="1:6" x14ac:dyDescent="0.2">
      <c r="A116" s="6" t="s">
        <v>10</v>
      </c>
      <c r="B116" s="3">
        <v>43344</v>
      </c>
      <c r="C116" s="3">
        <v>43452</v>
      </c>
      <c r="D116" s="4">
        <f t="shared" si="11"/>
        <v>4</v>
      </c>
      <c r="E116" s="5" t="str">
        <f t="shared" si="12"/>
        <v>09.18</v>
      </c>
      <c r="F116">
        <f t="shared" si="6"/>
        <v>68</v>
      </c>
    </row>
    <row r="117" spans="1:6" x14ac:dyDescent="0.2">
      <c r="A117" s="6" t="s">
        <v>10</v>
      </c>
      <c r="B117" s="3">
        <v>43344</v>
      </c>
      <c r="C117" s="3">
        <v>43445</v>
      </c>
      <c r="D117" s="4">
        <f t="shared" si="11"/>
        <v>4</v>
      </c>
      <c r="E117" s="5" t="str">
        <f t="shared" si="12"/>
        <v>09.18</v>
      </c>
      <c r="F117">
        <f t="shared" si="6"/>
        <v>68</v>
      </c>
    </row>
    <row r="118" spans="1:6" x14ac:dyDescent="0.2">
      <c r="A118" s="6" t="s">
        <v>10</v>
      </c>
      <c r="B118" s="3">
        <v>43344</v>
      </c>
      <c r="C118" s="3">
        <v>43463</v>
      </c>
      <c r="D118" s="4">
        <f t="shared" si="11"/>
        <v>4</v>
      </c>
      <c r="E118" s="5" t="str">
        <f t="shared" si="12"/>
        <v>09.18</v>
      </c>
      <c r="F118">
        <f t="shared" si="6"/>
        <v>68</v>
      </c>
    </row>
    <row r="119" spans="1:6" x14ac:dyDescent="0.2">
      <c r="A119" s="6" t="s">
        <v>6</v>
      </c>
      <c r="B119" s="3">
        <v>43344</v>
      </c>
      <c r="C119" s="3">
        <v>43452</v>
      </c>
      <c r="D119" s="4">
        <f t="shared" si="11"/>
        <v>4</v>
      </c>
      <c r="E119" s="5" t="str">
        <f t="shared" si="12"/>
        <v>09.18</v>
      </c>
      <c r="F119">
        <f t="shared" si="6"/>
        <v>47</v>
      </c>
    </row>
    <row r="120" spans="1:6" x14ac:dyDescent="0.2">
      <c r="A120" s="6" t="s">
        <v>10</v>
      </c>
      <c r="B120" s="3">
        <v>43344</v>
      </c>
      <c r="C120" s="3">
        <v>43455</v>
      </c>
      <c r="D120" s="4">
        <f t="shared" si="11"/>
        <v>4</v>
      </c>
      <c r="E120" s="5" t="str">
        <f t="shared" si="12"/>
        <v>09.18</v>
      </c>
      <c r="F120">
        <f t="shared" si="6"/>
        <v>68</v>
      </c>
    </row>
    <row r="121" spans="1:6" x14ac:dyDescent="0.2">
      <c r="A121" s="6" t="s">
        <v>7</v>
      </c>
      <c r="B121" s="3">
        <v>43376</v>
      </c>
      <c r="C121" s="3">
        <v>43456</v>
      </c>
      <c r="D121" s="4">
        <f t="shared" si="11"/>
        <v>4</v>
      </c>
      <c r="E121" s="5" t="str">
        <f t="shared" si="12"/>
        <v>10.18</v>
      </c>
      <c r="F121">
        <f t="shared" si="6"/>
        <v>12</v>
      </c>
    </row>
    <row r="122" spans="1:6" x14ac:dyDescent="0.2">
      <c r="A122" s="6" t="s">
        <v>6</v>
      </c>
      <c r="B122" s="3">
        <v>43376</v>
      </c>
      <c r="C122" s="3">
        <v>43435</v>
      </c>
      <c r="D122" s="4">
        <f t="shared" si="11"/>
        <v>4</v>
      </c>
      <c r="E122" s="5" t="str">
        <f t="shared" si="12"/>
        <v>10.18</v>
      </c>
      <c r="F122">
        <f t="shared" si="6"/>
        <v>9</v>
      </c>
    </row>
    <row r="123" spans="1:6" x14ac:dyDescent="0.2">
      <c r="A123" s="6" t="s">
        <v>6</v>
      </c>
      <c r="B123" s="3">
        <v>43376</v>
      </c>
      <c r="C123" s="3">
        <v>43442</v>
      </c>
      <c r="D123" s="4">
        <f t="shared" si="11"/>
        <v>4</v>
      </c>
      <c r="E123" s="5" t="str">
        <f t="shared" si="12"/>
        <v>10.18</v>
      </c>
      <c r="F123">
        <f t="shared" si="6"/>
        <v>9</v>
      </c>
    </row>
    <row r="124" spans="1:6" x14ac:dyDescent="0.2">
      <c r="A124" s="6" t="s">
        <v>6</v>
      </c>
      <c r="B124" s="3">
        <v>43376</v>
      </c>
      <c r="C124" s="3">
        <v>43434</v>
      </c>
      <c r="D124" s="4">
        <f t="shared" si="11"/>
        <v>4</v>
      </c>
      <c r="E124" s="5" t="str">
        <f t="shared" si="12"/>
        <v>10.18</v>
      </c>
      <c r="F124">
        <f t="shared" si="6"/>
        <v>9</v>
      </c>
    </row>
    <row r="125" spans="1:6" x14ac:dyDescent="0.2">
      <c r="A125" s="6" t="s">
        <v>8</v>
      </c>
      <c r="B125" s="3">
        <v>43376</v>
      </c>
      <c r="C125" s="3">
        <v>43434</v>
      </c>
      <c r="D125" s="4">
        <f t="shared" si="11"/>
        <v>4</v>
      </c>
      <c r="E125" s="5" t="str">
        <f t="shared" si="12"/>
        <v>10.18</v>
      </c>
      <c r="F125">
        <f t="shared" si="6"/>
        <v>31</v>
      </c>
    </row>
    <row r="126" spans="1:6" x14ac:dyDescent="0.2">
      <c r="A126" s="6" t="s">
        <v>7</v>
      </c>
      <c r="B126" s="3">
        <v>43376</v>
      </c>
      <c r="C126" s="3">
        <v>43452</v>
      </c>
      <c r="D126" s="4">
        <f t="shared" si="11"/>
        <v>4</v>
      </c>
      <c r="E126" s="5" t="str">
        <f t="shared" si="12"/>
        <v>10.18</v>
      </c>
      <c r="F126">
        <f t="shared" si="6"/>
        <v>12</v>
      </c>
    </row>
    <row r="127" spans="1:6" x14ac:dyDescent="0.2">
      <c r="A127" s="6" t="s">
        <v>8</v>
      </c>
      <c r="B127" s="3">
        <v>43376</v>
      </c>
      <c r="C127" s="3">
        <v>43434</v>
      </c>
      <c r="D127" s="4">
        <f t="shared" si="11"/>
        <v>4</v>
      </c>
      <c r="E127" s="5" t="str">
        <f t="shared" si="12"/>
        <v>10.18</v>
      </c>
      <c r="F127">
        <f t="shared" si="6"/>
        <v>31</v>
      </c>
    </row>
    <row r="128" spans="1:6" x14ac:dyDescent="0.2">
      <c r="A128" s="6" t="s">
        <v>7</v>
      </c>
      <c r="B128" s="3">
        <v>43376</v>
      </c>
      <c r="C128" s="3">
        <v>43461</v>
      </c>
      <c r="D128" s="4">
        <f t="shared" si="11"/>
        <v>4</v>
      </c>
      <c r="E128" s="5" t="str">
        <f t="shared" si="12"/>
        <v>10.18</v>
      </c>
      <c r="F128">
        <f t="shared" si="6"/>
        <v>12</v>
      </c>
    </row>
    <row r="129" spans="1:6" x14ac:dyDescent="0.2">
      <c r="A129" s="6" t="s">
        <v>9</v>
      </c>
      <c r="B129" s="3">
        <v>43376</v>
      </c>
      <c r="C129" s="3">
        <v>43444</v>
      </c>
      <c r="D129" s="4">
        <f t="shared" si="11"/>
        <v>4</v>
      </c>
      <c r="E129" s="5" t="str">
        <f t="shared" si="12"/>
        <v>10.18</v>
      </c>
      <c r="F129">
        <f t="shared" si="6"/>
        <v>9</v>
      </c>
    </row>
    <row r="130" spans="1:6" x14ac:dyDescent="0.2">
      <c r="A130" s="6" t="s">
        <v>8</v>
      </c>
      <c r="B130" s="3">
        <v>43376</v>
      </c>
      <c r="C130" s="3">
        <v>43434</v>
      </c>
      <c r="D130" s="4">
        <f t="shared" si="11"/>
        <v>4</v>
      </c>
      <c r="E130" s="5" t="str">
        <f t="shared" si="12"/>
        <v>10.18</v>
      </c>
      <c r="F130">
        <f t="shared" ref="F130:F193" si="13">COUNTIFS($A$2:$A$294,A130,$D$2:$D$294,"&gt;="&amp;D130,$E$2:$E$294,E130)</f>
        <v>31</v>
      </c>
    </row>
    <row r="131" spans="1:6" x14ac:dyDescent="0.2">
      <c r="A131" s="6" t="s">
        <v>8</v>
      </c>
      <c r="B131" s="3">
        <v>43376</v>
      </c>
      <c r="C131" s="3">
        <v>43434</v>
      </c>
      <c r="D131" s="4">
        <f t="shared" si="11"/>
        <v>4</v>
      </c>
      <c r="E131" s="5" t="str">
        <f t="shared" si="12"/>
        <v>10.18</v>
      </c>
      <c r="F131">
        <f t="shared" si="13"/>
        <v>31</v>
      </c>
    </row>
    <row r="132" spans="1:6" x14ac:dyDescent="0.2">
      <c r="A132" s="6" t="s">
        <v>8</v>
      </c>
      <c r="B132" s="3">
        <v>43376</v>
      </c>
      <c r="C132" s="3">
        <v>43434</v>
      </c>
      <c r="D132" s="4">
        <f t="shared" si="11"/>
        <v>4</v>
      </c>
      <c r="E132" s="5" t="str">
        <f t="shared" si="12"/>
        <v>10.18</v>
      </c>
      <c r="F132">
        <f t="shared" si="13"/>
        <v>31</v>
      </c>
    </row>
    <row r="133" spans="1:6" x14ac:dyDescent="0.2">
      <c r="A133" s="6" t="s">
        <v>10</v>
      </c>
      <c r="B133" s="3">
        <v>43376</v>
      </c>
      <c r="C133" s="3">
        <v>43444</v>
      </c>
      <c r="D133" s="4">
        <f t="shared" si="11"/>
        <v>4</v>
      </c>
      <c r="E133" s="5" t="str">
        <f t="shared" si="12"/>
        <v>10.18</v>
      </c>
      <c r="F133">
        <f t="shared" si="13"/>
        <v>4</v>
      </c>
    </row>
    <row r="134" spans="1:6" x14ac:dyDescent="0.2">
      <c r="A134" s="6" t="s">
        <v>10</v>
      </c>
      <c r="B134" s="3">
        <v>43376</v>
      </c>
      <c r="C134" s="3">
        <v>43434</v>
      </c>
      <c r="D134" s="4">
        <f t="shared" si="11"/>
        <v>4</v>
      </c>
      <c r="E134" s="5" t="str">
        <f t="shared" si="12"/>
        <v>10.18</v>
      </c>
      <c r="F134">
        <f t="shared" si="13"/>
        <v>4</v>
      </c>
    </row>
    <row r="135" spans="1:6" x14ac:dyDescent="0.2">
      <c r="A135" s="6" t="s">
        <v>8</v>
      </c>
      <c r="B135" s="3">
        <v>43376</v>
      </c>
      <c r="C135" s="3">
        <v>43434</v>
      </c>
      <c r="D135" s="4">
        <f t="shared" si="11"/>
        <v>4</v>
      </c>
      <c r="E135" s="5" t="str">
        <f t="shared" si="12"/>
        <v>10.18</v>
      </c>
      <c r="F135">
        <f t="shared" si="13"/>
        <v>31</v>
      </c>
    </row>
    <row r="136" spans="1:6" x14ac:dyDescent="0.2">
      <c r="A136" s="6" t="s">
        <v>8</v>
      </c>
      <c r="B136" s="3">
        <v>43376</v>
      </c>
      <c r="C136" s="3">
        <v>43434</v>
      </c>
      <c r="D136" s="4">
        <f t="shared" si="11"/>
        <v>4</v>
      </c>
      <c r="E136" s="5" t="str">
        <f t="shared" si="12"/>
        <v>10.18</v>
      </c>
      <c r="F136">
        <f t="shared" si="13"/>
        <v>31</v>
      </c>
    </row>
    <row r="137" spans="1:6" x14ac:dyDescent="0.2">
      <c r="A137" s="6" t="s">
        <v>10</v>
      </c>
      <c r="B137" s="3">
        <v>43376</v>
      </c>
      <c r="C137" s="3">
        <v>43462</v>
      </c>
      <c r="D137" s="4">
        <f t="shared" si="11"/>
        <v>4</v>
      </c>
      <c r="E137" s="5" t="str">
        <f t="shared" si="12"/>
        <v>10.18</v>
      </c>
      <c r="F137">
        <f t="shared" si="13"/>
        <v>4</v>
      </c>
    </row>
    <row r="138" spans="1:6" x14ac:dyDescent="0.2">
      <c r="A138" s="6" t="s">
        <v>8</v>
      </c>
      <c r="B138" s="3">
        <v>43376</v>
      </c>
      <c r="C138" s="3">
        <v>43434</v>
      </c>
      <c r="D138" s="4">
        <f t="shared" si="11"/>
        <v>4</v>
      </c>
      <c r="E138" s="5" t="str">
        <f t="shared" si="12"/>
        <v>10.18</v>
      </c>
      <c r="F138">
        <f t="shared" si="13"/>
        <v>31</v>
      </c>
    </row>
    <row r="139" spans="1:6" x14ac:dyDescent="0.2">
      <c r="A139" s="6" t="s">
        <v>8</v>
      </c>
      <c r="B139" s="3">
        <v>43376</v>
      </c>
      <c r="C139" s="3">
        <v>43448</v>
      </c>
      <c r="D139" s="4">
        <f t="shared" si="11"/>
        <v>4</v>
      </c>
      <c r="E139" s="5" t="str">
        <f t="shared" si="12"/>
        <v>10.18</v>
      </c>
      <c r="F139">
        <f t="shared" si="13"/>
        <v>31</v>
      </c>
    </row>
    <row r="140" spans="1:6" x14ac:dyDescent="0.2">
      <c r="A140" s="6" t="s">
        <v>7</v>
      </c>
      <c r="B140" s="3">
        <v>43376</v>
      </c>
      <c r="C140" s="3">
        <v>43434</v>
      </c>
      <c r="D140" s="4">
        <f t="shared" si="11"/>
        <v>4</v>
      </c>
      <c r="E140" s="5" t="str">
        <f t="shared" si="12"/>
        <v>10.18</v>
      </c>
      <c r="F140">
        <f t="shared" si="13"/>
        <v>12</v>
      </c>
    </row>
    <row r="141" spans="1:6" x14ac:dyDescent="0.2">
      <c r="A141" s="6" t="s">
        <v>6</v>
      </c>
      <c r="B141" s="3">
        <v>43376</v>
      </c>
      <c r="C141" s="3">
        <v>43453</v>
      </c>
      <c r="D141" s="4">
        <f t="shared" si="11"/>
        <v>4</v>
      </c>
      <c r="E141" s="5" t="str">
        <f t="shared" si="12"/>
        <v>10.18</v>
      </c>
      <c r="F141">
        <f t="shared" si="13"/>
        <v>9</v>
      </c>
    </row>
    <row r="142" spans="1:6" x14ac:dyDescent="0.2">
      <c r="A142" s="6" t="s">
        <v>7</v>
      </c>
      <c r="B142" s="3">
        <v>43376</v>
      </c>
      <c r="C142" s="3">
        <v>43434</v>
      </c>
      <c r="D142" s="4">
        <f t="shared" si="11"/>
        <v>4</v>
      </c>
      <c r="E142" s="5" t="str">
        <f t="shared" si="12"/>
        <v>10.18</v>
      </c>
      <c r="F142">
        <f t="shared" si="13"/>
        <v>12</v>
      </c>
    </row>
    <row r="143" spans="1:6" x14ac:dyDescent="0.2">
      <c r="A143" s="6" t="s">
        <v>9</v>
      </c>
      <c r="B143" s="3">
        <v>43376</v>
      </c>
      <c r="C143" s="3">
        <v>43434</v>
      </c>
      <c r="D143" s="4">
        <f t="shared" si="11"/>
        <v>4</v>
      </c>
      <c r="E143" s="5" t="str">
        <f t="shared" si="12"/>
        <v>10.18</v>
      </c>
      <c r="F143">
        <f t="shared" si="13"/>
        <v>9</v>
      </c>
    </row>
    <row r="144" spans="1:6" x14ac:dyDescent="0.2">
      <c r="A144" s="6" t="s">
        <v>8</v>
      </c>
      <c r="B144" s="3">
        <v>43376</v>
      </c>
      <c r="C144" s="3">
        <v>43434</v>
      </c>
      <c r="D144" s="4">
        <f t="shared" si="11"/>
        <v>4</v>
      </c>
      <c r="E144" s="5" t="str">
        <f t="shared" si="12"/>
        <v>10.18</v>
      </c>
      <c r="F144">
        <f t="shared" si="13"/>
        <v>31</v>
      </c>
    </row>
    <row r="145" spans="1:6" x14ac:dyDescent="0.2">
      <c r="A145" s="6" t="s">
        <v>8</v>
      </c>
      <c r="B145" s="3">
        <v>43376</v>
      </c>
      <c r="C145" s="3">
        <v>43462</v>
      </c>
      <c r="D145" s="4">
        <f t="shared" si="11"/>
        <v>4</v>
      </c>
      <c r="E145" s="5" t="str">
        <f t="shared" si="12"/>
        <v>10.18</v>
      </c>
      <c r="F145">
        <f t="shared" si="13"/>
        <v>31</v>
      </c>
    </row>
    <row r="146" spans="1:6" x14ac:dyDescent="0.2">
      <c r="A146" s="6" t="s">
        <v>8</v>
      </c>
      <c r="B146" s="3">
        <v>43376</v>
      </c>
      <c r="C146" s="3">
        <v>43434</v>
      </c>
      <c r="D146" s="4">
        <f t="shared" si="11"/>
        <v>4</v>
      </c>
      <c r="E146" s="5" t="str">
        <f t="shared" si="12"/>
        <v>10.18</v>
      </c>
      <c r="F146">
        <f t="shared" si="13"/>
        <v>31</v>
      </c>
    </row>
    <row r="147" spans="1:6" x14ac:dyDescent="0.2">
      <c r="A147" s="6" t="s">
        <v>8</v>
      </c>
      <c r="B147" s="3">
        <v>43376</v>
      </c>
      <c r="C147" s="3">
        <v>43441</v>
      </c>
      <c r="D147" s="4">
        <f t="shared" si="11"/>
        <v>4</v>
      </c>
      <c r="E147" s="5" t="str">
        <f t="shared" si="12"/>
        <v>10.18</v>
      </c>
      <c r="F147">
        <f t="shared" si="13"/>
        <v>31</v>
      </c>
    </row>
    <row r="148" spans="1:6" x14ac:dyDescent="0.2">
      <c r="A148" s="6" t="s">
        <v>7</v>
      </c>
      <c r="B148" s="3">
        <v>43376</v>
      </c>
      <c r="C148" s="3">
        <v>43434</v>
      </c>
      <c r="D148" s="4">
        <f t="shared" si="11"/>
        <v>4</v>
      </c>
      <c r="E148" s="5" t="str">
        <f t="shared" si="12"/>
        <v>10.18</v>
      </c>
      <c r="F148">
        <f t="shared" si="13"/>
        <v>12</v>
      </c>
    </row>
    <row r="149" spans="1:6" x14ac:dyDescent="0.2">
      <c r="A149" s="6" t="s">
        <v>8</v>
      </c>
      <c r="B149" s="3">
        <v>43376</v>
      </c>
      <c r="C149" s="3">
        <v>43452</v>
      </c>
      <c r="D149" s="4">
        <f t="shared" ref="D149:D156" si="14">IF(C149&lt;&gt;"",IF(ROUNDDOWN((end_observ-C149)/30.4167,0)&lt;0,"Not delivered",ROUNDDOWN((end_observ-C149)/30.4167,0)),"Not delivered")</f>
        <v>4</v>
      </c>
      <c r="E149" s="5" t="str">
        <f t="shared" si="12"/>
        <v>10.18</v>
      </c>
      <c r="F149">
        <f t="shared" si="13"/>
        <v>31</v>
      </c>
    </row>
    <row r="150" spans="1:6" x14ac:dyDescent="0.2">
      <c r="A150" s="6" t="s">
        <v>8</v>
      </c>
      <c r="B150" s="3">
        <v>43376</v>
      </c>
      <c r="C150" s="3">
        <v>43456</v>
      </c>
      <c r="D150" s="4">
        <f t="shared" si="14"/>
        <v>4</v>
      </c>
      <c r="E150" s="5" t="str">
        <f t="shared" ref="E150:E156" si="15">TEXT(B150,"ММ.ГГ")</f>
        <v>10.18</v>
      </c>
      <c r="F150">
        <f t="shared" si="13"/>
        <v>31</v>
      </c>
    </row>
    <row r="151" spans="1:6" x14ac:dyDescent="0.2">
      <c r="A151" s="6" t="s">
        <v>8</v>
      </c>
      <c r="B151" s="3">
        <v>43376</v>
      </c>
      <c r="C151" s="3">
        <v>43462</v>
      </c>
      <c r="D151" s="4">
        <f t="shared" si="14"/>
        <v>4</v>
      </c>
      <c r="E151" s="5" t="str">
        <f t="shared" si="15"/>
        <v>10.18</v>
      </c>
      <c r="F151">
        <f t="shared" si="13"/>
        <v>31</v>
      </c>
    </row>
    <row r="152" spans="1:6" x14ac:dyDescent="0.2">
      <c r="A152" s="6" t="s">
        <v>8</v>
      </c>
      <c r="B152" s="3">
        <v>43376</v>
      </c>
      <c r="C152" s="3">
        <v>43434</v>
      </c>
      <c r="D152" s="4">
        <f t="shared" si="14"/>
        <v>4</v>
      </c>
      <c r="E152" s="5" t="str">
        <f t="shared" si="15"/>
        <v>10.18</v>
      </c>
      <c r="F152">
        <f t="shared" si="13"/>
        <v>31</v>
      </c>
    </row>
    <row r="153" spans="1:6" x14ac:dyDescent="0.2">
      <c r="A153" s="6" t="s">
        <v>8</v>
      </c>
      <c r="B153" s="3">
        <v>43376</v>
      </c>
      <c r="C153" s="3">
        <v>43434</v>
      </c>
      <c r="D153" s="4">
        <f t="shared" si="14"/>
        <v>4</v>
      </c>
      <c r="E153" s="5" t="str">
        <f t="shared" si="15"/>
        <v>10.18</v>
      </c>
      <c r="F153">
        <f t="shared" si="13"/>
        <v>31</v>
      </c>
    </row>
    <row r="154" spans="1:6" x14ac:dyDescent="0.2">
      <c r="A154" s="6" t="s">
        <v>8</v>
      </c>
      <c r="B154" s="3">
        <v>43376</v>
      </c>
      <c r="C154" s="3">
        <v>43434</v>
      </c>
      <c r="D154" s="4">
        <f t="shared" si="14"/>
        <v>4</v>
      </c>
      <c r="E154" s="5" t="str">
        <f t="shared" si="15"/>
        <v>10.18</v>
      </c>
      <c r="F154">
        <f t="shared" si="13"/>
        <v>31</v>
      </c>
    </row>
    <row r="155" spans="1:6" x14ac:dyDescent="0.2">
      <c r="A155" s="6" t="s">
        <v>6</v>
      </c>
      <c r="B155" s="3">
        <v>43376</v>
      </c>
      <c r="C155" s="3">
        <v>43438</v>
      </c>
      <c r="D155" s="4">
        <f t="shared" si="14"/>
        <v>4</v>
      </c>
      <c r="E155" s="5" t="str">
        <f t="shared" si="15"/>
        <v>10.18</v>
      </c>
      <c r="F155">
        <f t="shared" si="13"/>
        <v>9</v>
      </c>
    </row>
    <row r="156" spans="1:6" x14ac:dyDescent="0.2">
      <c r="A156" s="6" t="s">
        <v>8</v>
      </c>
      <c r="B156" s="3">
        <v>43376</v>
      </c>
      <c r="C156" s="3">
        <v>43448</v>
      </c>
      <c r="D156" s="4">
        <f t="shared" si="14"/>
        <v>4</v>
      </c>
      <c r="E156" s="5" t="str">
        <f t="shared" si="15"/>
        <v>10.18</v>
      </c>
      <c r="F156">
        <f t="shared" si="13"/>
        <v>31</v>
      </c>
    </row>
    <row r="157" spans="1:6" x14ac:dyDescent="0.2">
      <c r="A157" s="6" t="s">
        <v>10</v>
      </c>
      <c r="B157" s="3">
        <v>43344</v>
      </c>
      <c r="C157" s="3">
        <v>43411</v>
      </c>
      <c r="D157" s="4">
        <f t="shared" ref="D157:D171" si="16">IF(C157&lt;&gt;"",IF(ROUNDDOWN((end_observ-C157)/30.4167,0)&lt;0,"Not delivered",ROUNDDOWN((end_observ-C157)/30.4167,0)),"Not delivered")</f>
        <v>5</v>
      </c>
      <c r="E157" s="5" t="str">
        <f t="shared" ref="E157:E172" si="17">TEXT(B157,"ММ.ГГ")</f>
        <v>09.18</v>
      </c>
      <c r="F157">
        <f t="shared" si="13"/>
        <v>62</v>
      </c>
    </row>
    <row r="158" spans="1:6" x14ac:dyDescent="0.2">
      <c r="A158" s="6" t="s">
        <v>10</v>
      </c>
      <c r="B158" s="3">
        <v>43344</v>
      </c>
      <c r="C158" s="3">
        <v>43404</v>
      </c>
      <c r="D158" s="4">
        <f t="shared" si="16"/>
        <v>5</v>
      </c>
      <c r="E158" s="5" t="str">
        <f t="shared" si="17"/>
        <v>09.18</v>
      </c>
      <c r="F158">
        <f t="shared" si="13"/>
        <v>62</v>
      </c>
    </row>
    <row r="159" spans="1:6" x14ac:dyDescent="0.2">
      <c r="A159" s="6" t="s">
        <v>10</v>
      </c>
      <c r="B159" s="3">
        <v>43344</v>
      </c>
      <c r="C159" s="3">
        <v>43404</v>
      </c>
      <c r="D159" s="4">
        <f t="shared" si="16"/>
        <v>5</v>
      </c>
      <c r="E159" s="5" t="str">
        <f t="shared" si="17"/>
        <v>09.18</v>
      </c>
      <c r="F159">
        <f t="shared" si="13"/>
        <v>62</v>
      </c>
    </row>
    <row r="160" spans="1:6" x14ac:dyDescent="0.2">
      <c r="A160" s="6" t="s">
        <v>8</v>
      </c>
      <c r="B160" s="3">
        <v>43344</v>
      </c>
      <c r="C160" s="3">
        <v>43404</v>
      </c>
      <c r="D160" s="4">
        <f t="shared" si="16"/>
        <v>5</v>
      </c>
      <c r="E160" s="5" t="str">
        <f t="shared" si="17"/>
        <v>09.18</v>
      </c>
      <c r="F160">
        <f t="shared" si="13"/>
        <v>2</v>
      </c>
    </row>
    <row r="161" spans="1:6" x14ac:dyDescent="0.2">
      <c r="A161" s="6" t="s">
        <v>6</v>
      </c>
      <c r="B161" s="3">
        <v>43344</v>
      </c>
      <c r="C161" s="3">
        <v>43430</v>
      </c>
      <c r="D161" s="4">
        <f t="shared" si="16"/>
        <v>5</v>
      </c>
      <c r="E161" s="5" t="str">
        <f t="shared" si="17"/>
        <v>09.18</v>
      </c>
      <c r="F161">
        <f t="shared" si="13"/>
        <v>45</v>
      </c>
    </row>
    <row r="162" spans="1:6" x14ac:dyDescent="0.2">
      <c r="A162" s="6" t="s">
        <v>10</v>
      </c>
      <c r="B162" s="3">
        <v>43344</v>
      </c>
      <c r="C162" s="3">
        <v>43430</v>
      </c>
      <c r="D162" s="4">
        <f t="shared" si="16"/>
        <v>5</v>
      </c>
      <c r="E162" s="5" t="str">
        <f t="shared" si="17"/>
        <v>09.18</v>
      </c>
      <c r="F162">
        <f t="shared" si="13"/>
        <v>62</v>
      </c>
    </row>
    <row r="163" spans="1:6" x14ac:dyDescent="0.2">
      <c r="A163" s="6" t="s">
        <v>10</v>
      </c>
      <c r="B163" s="3">
        <v>43344</v>
      </c>
      <c r="C163" s="3">
        <v>43420</v>
      </c>
      <c r="D163" s="4">
        <f t="shared" si="16"/>
        <v>5</v>
      </c>
      <c r="E163" s="5" t="str">
        <f t="shared" si="17"/>
        <v>09.18</v>
      </c>
      <c r="F163">
        <f t="shared" si="13"/>
        <v>62</v>
      </c>
    </row>
    <row r="164" spans="1:6" x14ac:dyDescent="0.2">
      <c r="A164" s="6" t="s">
        <v>10</v>
      </c>
      <c r="B164" s="3">
        <v>43344</v>
      </c>
      <c r="C164" s="3">
        <v>43412</v>
      </c>
      <c r="D164" s="4">
        <f t="shared" si="16"/>
        <v>5</v>
      </c>
      <c r="E164" s="5" t="str">
        <f t="shared" si="17"/>
        <v>09.18</v>
      </c>
      <c r="F164">
        <f t="shared" si="13"/>
        <v>62</v>
      </c>
    </row>
    <row r="165" spans="1:6" x14ac:dyDescent="0.2">
      <c r="A165" s="6" t="s">
        <v>10</v>
      </c>
      <c r="B165" s="3">
        <v>43344</v>
      </c>
      <c r="C165" s="3">
        <v>43413</v>
      </c>
      <c r="D165" s="4">
        <f t="shared" si="16"/>
        <v>5</v>
      </c>
      <c r="E165" s="5" t="str">
        <f t="shared" si="17"/>
        <v>09.18</v>
      </c>
      <c r="F165">
        <f t="shared" si="13"/>
        <v>62</v>
      </c>
    </row>
    <row r="166" spans="1:6" x14ac:dyDescent="0.2">
      <c r="A166" s="6" t="s">
        <v>10</v>
      </c>
      <c r="B166" s="3">
        <v>43344</v>
      </c>
      <c r="C166" s="3">
        <v>43419</v>
      </c>
      <c r="D166" s="4">
        <f t="shared" si="16"/>
        <v>5</v>
      </c>
      <c r="E166" s="5" t="str">
        <f t="shared" si="17"/>
        <v>09.18</v>
      </c>
      <c r="F166">
        <f t="shared" si="13"/>
        <v>62</v>
      </c>
    </row>
    <row r="167" spans="1:6" x14ac:dyDescent="0.2">
      <c r="A167" s="6" t="s">
        <v>10</v>
      </c>
      <c r="B167" s="3">
        <v>43344</v>
      </c>
      <c r="C167" s="3">
        <v>43404</v>
      </c>
      <c r="D167" s="4">
        <f t="shared" si="16"/>
        <v>5</v>
      </c>
      <c r="E167" s="5" t="str">
        <f t="shared" si="17"/>
        <v>09.18</v>
      </c>
      <c r="F167">
        <f t="shared" si="13"/>
        <v>62</v>
      </c>
    </row>
    <row r="168" spans="1:6" x14ac:dyDescent="0.2">
      <c r="A168" s="6" t="s">
        <v>6</v>
      </c>
      <c r="B168" s="3">
        <v>43344</v>
      </c>
      <c r="C168" s="3">
        <v>43404</v>
      </c>
      <c r="D168" s="4">
        <f t="shared" si="16"/>
        <v>5</v>
      </c>
      <c r="E168" s="5" t="str">
        <f t="shared" si="17"/>
        <v>09.18</v>
      </c>
      <c r="F168">
        <f t="shared" si="13"/>
        <v>45</v>
      </c>
    </row>
    <row r="169" spans="1:6" x14ac:dyDescent="0.2">
      <c r="A169" s="6" t="s">
        <v>6</v>
      </c>
      <c r="B169" s="3">
        <v>43344</v>
      </c>
      <c r="C169" s="3">
        <v>43412</v>
      </c>
      <c r="D169" s="4">
        <f t="shared" si="16"/>
        <v>5</v>
      </c>
      <c r="E169" s="5" t="str">
        <f t="shared" si="17"/>
        <v>09.18</v>
      </c>
      <c r="F169">
        <f t="shared" si="13"/>
        <v>45</v>
      </c>
    </row>
    <row r="170" spans="1:6" x14ac:dyDescent="0.2">
      <c r="A170" s="6" t="s">
        <v>10</v>
      </c>
      <c r="B170" s="3">
        <v>43344</v>
      </c>
      <c r="C170" s="3">
        <v>43430</v>
      </c>
      <c r="D170" s="4">
        <f t="shared" si="16"/>
        <v>5</v>
      </c>
      <c r="E170" s="5" t="str">
        <f t="shared" si="17"/>
        <v>09.18</v>
      </c>
      <c r="F170">
        <f t="shared" si="13"/>
        <v>62</v>
      </c>
    </row>
    <row r="171" spans="1:6" x14ac:dyDescent="0.2">
      <c r="A171" s="6" t="s">
        <v>6</v>
      </c>
      <c r="B171" s="3">
        <v>43344</v>
      </c>
      <c r="C171" s="3">
        <v>43420</v>
      </c>
      <c r="D171" s="4">
        <f t="shared" si="16"/>
        <v>5</v>
      </c>
      <c r="E171" s="5" t="str">
        <f t="shared" si="17"/>
        <v>09.18</v>
      </c>
      <c r="F171">
        <f t="shared" si="13"/>
        <v>45</v>
      </c>
    </row>
    <row r="172" spans="1:6" x14ac:dyDescent="0.2">
      <c r="A172" s="6" t="s">
        <v>10</v>
      </c>
      <c r="B172" s="3">
        <v>43344</v>
      </c>
      <c r="C172" s="3">
        <v>43420</v>
      </c>
      <c r="D172" s="4">
        <f t="shared" ref="D172:D206" si="18">IF(C172&lt;&gt;"",IF(ROUNDDOWN((end_observ-C172)/30.4167,0)&lt;0,"Not delivered",ROUNDDOWN((end_observ-C172)/30.4167,0)),"Not delivered")</f>
        <v>5</v>
      </c>
      <c r="E172" s="5" t="str">
        <f t="shared" si="17"/>
        <v>09.18</v>
      </c>
      <c r="F172">
        <f t="shared" si="13"/>
        <v>62</v>
      </c>
    </row>
    <row r="173" spans="1:6" x14ac:dyDescent="0.2">
      <c r="A173" s="6" t="s">
        <v>10</v>
      </c>
      <c r="B173" s="3">
        <v>43344</v>
      </c>
      <c r="C173" s="3">
        <v>43404</v>
      </c>
      <c r="D173" s="4">
        <f t="shared" si="18"/>
        <v>5</v>
      </c>
      <c r="E173" s="5" t="str">
        <f t="shared" ref="E173:E206" si="19">TEXT(B173,"ММ.ГГ")</f>
        <v>09.18</v>
      </c>
      <c r="F173">
        <f t="shared" si="13"/>
        <v>62</v>
      </c>
    </row>
    <row r="174" spans="1:6" x14ac:dyDescent="0.2">
      <c r="A174" s="6" t="s">
        <v>6</v>
      </c>
      <c r="B174" s="3">
        <v>43344</v>
      </c>
      <c r="C174" s="3">
        <v>43414</v>
      </c>
      <c r="D174" s="4">
        <f t="shared" si="18"/>
        <v>5</v>
      </c>
      <c r="E174" s="5" t="str">
        <f t="shared" si="19"/>
        <v>09.18</v>
      </c>
      <c r="F174">
        <f t="shared" si="13"/>
        <v>45</v>
      </c>
    </row>
    <row r="175" spans="1:6" x14ac:dyDescent="0.2">
      <c r="A175" s="6" t="s">
        <v>6</v>
      </c>
      <c r="B175" s="3">
        <v>43344</v>
      </c>
      <c r="C175" s="3">
        <v>43426</v>
      </c>
      <c r="D175" s="4">
        <f t="shared" si="18"/>
        <v>5</v>
      </c>
      <c r="E175" s="5" t="str">
        <f t="shared" si="19"/>
        <v>09.18</v>
      </c>
      <c r="F175">
        <f t="shared" si="13"/>
        <v>45</v>
      </c>
    </row>
    <row r="176" spans="1:6" x14ac:dyDescent="0.2">
      <c r="A176" s="6" t="s">
        <v>6</v>
      </c>
      <c r="B176" s="3">
        <v>43344</v>
      </c>
      <c r="C176" s="3">
        <v>43406</v>
      </c>
      <c r="D176" s="4">
        <f t="shared" si="18"/>
        <v>5</v>
      </c>
      <c r="E176" s="5" t="str">
        <f t="shared" si="19"/>
        <v>09.18</v>
      </c>
      <c r="F176">
        <f t="shared" si="13"/>
        <v>45</v>
      </c>
    </row>
    <row r="177" spans="1:6" x14ac:dyDescent="0.2">
      <c r="A177" s="6" t="s">
        <v>10</v>
      </c>
      <c r="B177" s="3">
        <v>43344</v>
      </c>
      <c r="C177" s="3">
        <v>43405</v>
      </c>
      <c r="D177" s="4">
        <f t="shared" si="18"/>
        <v>5</v>
      </c>
      <c r="E177" s="5" t="str">
        <f t="shared" si="19"/>
        <v>09.18</v>
      </c>
      <c r="F177">
        <f t="shared" si="13"/>
        <v>62</v>
      </c>
    </row>
    <row r="178" spans="1:6" x14ac:dyDescent="0.2">
      <c r="A178" s="6" t="s">
        <v>9</v>
      </c>
      <c r="B178" s="3">
        <v>43376</v>
      </c>
      <c r="C178" s="3">
        <v>43426</v>
      </c>
      <c r="D178" s="4">
        <f t="shared" si="18"/>
        <v>5</v>
      </c>
      <c r="E178" s="5" t="str">
        <f t="shared" si="19"/>
        <v>10.18</v>
      </c>
      <c r="F178">
        <f t="shared" si="13"/>
        <v>7</v>
      </c>
    </row>
    <row r="179" spans="1:6" x14ac:dyDescent="0.2">
      <c r="A179" s="6" t="s">
        <v>6</v>
      </c>
      <c r="B179" s="3">
        <v>43376</v>
      </c>
      <c r="C179" s="3">
        <v>43414</v>
      </c>
      <c r="D179" s="4">
        <f t="shared" si="18"/>
        <v>5</v>
      </c>
      <c r="E179" s="5" t="str">
        <f t="shared" si="19"/>
        <v>10.18</v>
      </c>
      <c r="F179">
        <f t="shared" si="13"/>
        <v>4</v>
      </c>
    </row>
    <row r="180" spans="1:6" x14ac:dyDescent="0.2">
      <c r="A180" s="6" t="s">
        <v>8</v>
      </c>
      <c r="B180" s="3">
        <v>43376</v>
      </c>
      <c r="C180" s="3">
        <v>43404</v>
      </c>
      <c r="D180" s="4">
        <f t="shared" si="18"/>
        <v>5</v>
      </c>
      <c r="E180" s="5" t="str">
        <f t="shared" si="19"/>
        <v>10.18</v>
      </c>
      <c r="F180">
        <f t="shared" si="13"/>
        <v>11</v>
      </c>
    </row>
    <row r="181" spans="1:6" x14ac:dyDescent="0.2">
      <c r="A181" s="6" t="s">
        <v>6</v>
      </c>
      <c r="B181" s="3">
        <v>43376</v>
      </c>
      <c r="C181" s="3">
        <v>43421</v>
      </c>
      <c r="D181" s="4">
        <f t="shared" si="18"/>
        <v>5</v>
      </c>
      <c r="E181" s="5" t="str">
        <f t="shared" si="19"/>
        <v>10.18</v>
      </c>
      <c r="F181">
        <f t="shared" si="13"/>
        <v>4</v>
      </c>
    </row>
    <row r="182" spans="1:6" x14ac:dyDescent="0.2">
      <c r="A182" s="6" t="s">
        <v>6</v>
      </c>
      <c r="B182" s="3">
        <v>43376</v>
      </c>
      <c r="C182" s="3">
        <v>43425</v>
      </c>
      <c r="D182" s="4">
        <f t="shared" si="18"/>
        <v>5</v>
      </c>
      <c r="E182" s="5" t="str">
        <f t="shared" si="19"/>
        <v>10.18</v>
      </c>
      <c r="F182">
        <f t="shared" si="13"/>
        <v>4</v>
      </c>
    </row>
    <row r="183" spans="1:6" x14ac:dyDescent="0.2">
      <c r="A183" s="6" t="s">
        <v>6</v>
      </c>
      <c r="B183" s="3">
        <v>43376</v>
      </c>
      <c r="C183" s="3">
        <v>43425</v>
      </c>
      <c r="D183" s="4">
        <f t="shared" si="18"/>
        <v>5</v>
      </c>
      <c r="E183" s="5" t="str">
        <f t="shared" si="19"/>
        <v>10.18</v>
      </c>
      <c r="F183">
        <f t="shared" si="13"/>
        <v>4</v>
      </c>
    </row>
    <row r="184" spans="1:6" x14ac:dyDescent="0.2">
      <c r="A184" s="6" t="s">
        <v>7</v>
      </c>
      <c r="B184" s="3">
        <v>43376</v>
      </c>
      <c r="C184" s="3">
        <v>43420</v>
      </c>
      <c r="D184" s="4">
        <f t="shared" si="18"/>
        <v>5</v>
      </c>
      <c r="E184" s="5" t="str">
        <f t="shared" si="19"/>
        <v>10.18</v>
      </c>
      <c r="F184">
        <f t="shared" si="13"/>
        <v>6</v>
      </c>
    </row>
    <row r="185" spans="1:6" x14ac:dyDescent="0.2">
      <c r="A185" s="6" t="s">
        <v>7</v>
      </c>
      <c r="B185" s="3">
        <v>43376</v>
      </c>
      <c r="C185" s="3">
        <v>43430</v>
      </c>
      <c r="D185" s="4">
        <f t="shared" si="18"/>
        <v>5</v>
      </c>
      <c r="E185" s="5" t="str">
        <f t="shared" si="19"/>
        <v>10.18</v>
      </c>
      <c r="F185">
        <f t="shared" si="13"/>
        <v>6</v>
      </c>
    </row>
    <row r="186" spans="1:6" x14ac:dyDescent="0.2">
      <c r="A186" s="6" t="s">
        <v>7</v>
      </c>
      <c r="B186" s="3">
        <v>43376</v>
      </c>
      <c r="C186" s="3">
        <v>43430</v>
      </c>
      <c r="D186" s="4">
        <f t="shared" si="18"/>
        <v>5</v>
      </c>
      <c r="E186" s="5" t="str">
        <f t="shared" si="19"/>
        <v>10.18</v>
      </c>
      <c r="F186">
        <f t="shared" si="13"/>
        <v>6</v>
      </c>
    </row>
    <row r="187" spans="1:6" x14ac:dyDescent="0.2">
      <c r="A187" s="6" t="s">
        <v>9</v>
      </c>
      <c r="B187" s="3">
        <v>43376</v>
      </c>
      <c r="C187" s="3">
        <v>43418</v>
      </c>
      <c r="D187" s="4">
        <f t="shared" si="18"/>
        <v>5</v>
      </c>
      <c r="E187" s="5" t="str">
        <f t="shared" si="19"/>
        <v>10.18</v>
      </c>
      <c r="F187">
        <f t="shared" si="13"/>
        <v>7</v>
      </c>
    </row>
    <row r="188" spans="1:6" x14ac:dyDescent="0.2">
      <c r="A188" s="6" t="s">
        <v>8</v>
      </c>
      <c r="B188" s="3">
        <v>43376</v>
      </c>
      <c r="C188" s="3">
        <v>43405</v>
      </c>
      <c r="D188" s="4">
        <f t="shared" si="18"/>
        <v>5</v>
      </c>
      <c r="E188" s="5" t="str">
        <f t="shared" si="19"/>
        <v>10.18</v>
      </c>
      <c r="F188">
        <f t="shared" si="13"/>
        <v>11</v>
      </c>
    </row>
    <row r="189" spans="1:6" x14ac:dyDescent="0.2">
      <c r="A189" s="6" t="s">
        <v>7</v>
      </c>
      <c r="B189" s="3">
        <v>43376</v>
      </c>
      <c r="C189" s="3">
        <v>43404</v>
      </c>
      <c r="D189" s="4">
        <f t="shared" si="18"/>
        <v>5</v>
      </c>
      <c r="E189" s="5" t="str">
        <f t="shared" si="19"/>
        <v>10.18</v>
      </c>
      <c r="F189">
        <f t="shared" si="13"/>
        <v>6</v>
      </c>
    </row>
    <row r="190" spans="1:6" x14ac:dyDescent="0.2">
      <c r="A190" s="6" t="s">
        <v>7</v>
      </c>
      <c r="B190" s="3">
        <v>43376</v>
      </c>
      <c r="C190" s="3">
        <v>43404</v>
      </c>
      <c r="D190" s="4">
        <f t="shared" si="18"/>
        <v>5</v>
      </c>
      <c r="E190" s="5" t="str">
        <f t="shared" si="19"/>
        <v>10.18</v>
      </c>
      <c r="F190">
        <f t="shared" si="13"/>
        <v>6</v>
      </c>
    </row>
    <row r="191" spans="1:6" x14ac:dyDescent="0.2">
      <c r="A191" s="6" t="s">
        <v>9</v>
      </c>
      <c r="B191" s="3">
        <v>43376</v>
      </c>
      <c r="C191" s="3">
        <v>43405</v>
      </c>
      <c r="D191" s="4">
        <f t="shared" si="18"/>
        <v>5</v>
      </c>
      <c r="E191" s="5" t="str">
        <f t="shared" si="19"/>
        <v>10.18</v>
      </c>
      <c r="F191">
        <f t="shared" si="13"/>
        <v>7</v>
      </c>
    </row>
    <row r="192" spans="1:6" x14ac:dyDescent="0.2">
      <c r="A192" s="6" t="s">
        <v>8</v>
      </c>
      <c r="B192" s="3">
        <v>43376</v>
      </c>
      <c r="C192" s="3">
        <v>43407</v>
      </c>
      <c r="D192" s="4">
        <f t="shared" si="18"/>
        <v>5</v>
      </c>
      <c r="E192" s="5" t="str">
        <f t="shared" si="19"/>
        <v>10.18</v>
      </c>
      <c r="F192">
        <f t="shared" si="13"/>
        <v>11</v>
      </c>
    </row>
    <row r="193" spans="1:6" x14ac:dyDescent="0.2">
      <c r="A193" s="6" t="s">
        <v>9</v>
      </c>
      <c r="B193" s="3">
        <v>43376</v>
      </c>
      <c r="C193" s="3">
        <v>43409</v>
      </c>
      <c r="D193" s="4">
        <f t="shared" si="18"/>
        <v>5</v>
      </c>
      <c r="E193" s="5" t="str">
        <f t="shared" si="19"/>
        <v>10.18</v>
      </c>
      <c r="F193">
        <f t="shared" si="13"/>
        <v>7</v>
      </c>
    </row>
    <row r="194" spans="1:6" x14ac:dyDescent="0.2">
      <c r="A194" s="6" t="s">
        <v>8</v>
      </c>
      <c r="B194" s="3">
        <v>43376</v>
      </c>
      <c r="C194" s="3">
        <v>43421</v>
      </c>
      <c r="D194" s="4">
        <f t="shared" si="18"/>
        <v>5</v>
      </c>
      <c r="E194" s="5" t="str">
        <f t="shared" si="19"/>
        <v>10.18</v>
      </c>
      <c r="F194">
        <f t="shared" ref="F194:F257" si="20">COUNTIFS($A$2:$A$294,A194,$D$2:$D$294,"&gt;="&amp;D194,$E$2:$E$294,E194)</f>
        <v>11</v>
      </c>
    </row>
    <row r="195" spans="1:6" x14ac:dyDescent="0.2">
      <c r="A195" s="6" t="s">
        <v>8</v>
      </c>
      <c r="B195" s="3">
        <v>43376</v>
      </c>
      <c r="C195" s="3">
        <v>43406</v>
      </c>
      <c r="D195" s="4">
        <f t="shared" si="18"/>
        <v>5</v>
      </c>
      <c r="E195" s="5" t="str">
        <f t="shared" si="19"/>
        <v>10.18</v>
      </c>
      <c r="F195">
        <f t="shared" si="20"/>
        <v>11</v>
      </c>
    </row>
    <row r="196" spans="1:6" x14ac:dyDescent="0.2">
      <c r="A196" s="6" t="s">
        <v>9</v>
      </c>
      <c r="B196" s="3">
        <v>43376</v>
      </c>
      <c r="C196" s="3">
        <v>43404</v>
      </c>
      <c r="D196" s="4">
        <f t="shared" si="18"/>
        <v>5</v>
      </c>
      <c r="E196" s="5" t="str">
        <f t="shared" si="19"/>
        <v>10.18</v>
      </c>
      <c r="F196">
        <f t="shared" si="20"/>
        <v>7</v>
      </c>
    </row>
    <row r="197" spans="1:6" x14ac:dyDescent="0.2">
      <c r="A197" s="6" t="s">
        <v>8</v>
      </c>
      <c r="B197" s="3">
        <v>43376</v>
      </c>
      <c r="C197" s="3">
        <v>43404</v>
      </c>
      <c r="D197" s="4">
        <f t="shared" si="18"/>
        <v>5</v>
      </c>
      <c r="E197" s="5" t="str">
        <f t="shared" si="19"/>
        <v>10.18</v>
      </c>
      <c r="F197">
        <f t="shared" si="20"/>
        <v>11</v>
      </c>
    </row>
    <row r="198" spans="1:6" x14ac:dyDescent="0.2">
      <c r="A198" s="6" t="s">
        <v>7</v>
      </c>
      <c r="B198" s="3">
        <v>43376</v>
      </c>
      <c r="C198" s="3">
        <v>43406</v>
      </c>
      <c r="D198" s="4">
        <f t="shared" si="18"/>
        <v>5</v>
      </c>
      <c r="E198" s="5" t="str">
        <f t="shared" si="19"/>
        <v>10.18</v>
      </c>
      <c r="F198">
        <f t="shared" si="20"/>
        <v>6</v>
      </c>
    </row>
    <row r="199" spans="1:6" x14ac:dyDescent="0.2">
      <c r="A199" s="6" t="s">
        <v>8</v>
      </c>
      <c r="B199" s="3">
        <v>43376</v>
      </c>
      <c r="C199" s="3">
        <v>43404</v>
      </c>
      <c r="D199" s="4">
        <f t="shared" si="18"/>
        <v>5</v>
      </c>
      <c r="E199" s="5" t="str">
        <f t="shared" si="19"/>
        <v>10.18</v>
      </c>
      <c r="F199">
        <f t="shared" si="20"/>
        <v>11</v>
      </c>
    </row>
    <row r="200" spans="1:6" x14ac:dyDescent="0.2">
      <c r="A200" s="6" t="s">
        <v>8</v>
      </c>
      <c r="B200" s="3">
        <v>43376</v>
      </c>
      <c r="C200" s="3">
        <v>43409</v>
      </c>
      <c r="D200" s="4">
        <f t="shared" si="18"/>
        <v>5</v>
      </c>
      <c r="E200" s="5" t="str">
        <f t="shared" si="19"/>
        <v>10.18</v>
      </c>
      <c r="F200">
        <f t="shared" si="20"/>
        <v>11</v>
      </c>
    </row>
    <row r="201" spans="1:6" x14ac:dyDescent="0.2">
      <c r="A201" s="6" t="s">
        <v>8</v>
      </c>
      <c r="B201" s="3">
        <v>43376</v>
      </c>
      <c r="C201" s="3">
        <v>43404</v>
      </c>
      <c r="D201" s="4">
        <f t="shared" si="18"/>
        <v>5</v>
      </c>
      <c r="E201" s="5" t="str">
        <f t="shared" si="19"/>
        <v>10.18</v>
      </c>
      <c r="F201">
        <f t="shared" si="20"/>
        <v>11</v>
      </c>
    </row>
    <row r="202" spans="1:6" x14ac:dyDescent="0.2">
      <c r="A202" s="6" t="s">
        <v>8</v>
      </c>
      <c r="B202" s="3">
        <v>43376</v>
      </c>
      <c r="C202" s="3">
        <v>43404</v>
      </c>
      <c r="D202" s="4">
        <f t="shared" si="18"/>
        <v>5</v>
      </c>
      <c r="E202" s="5" t="str">
        <f t="shared" si="19"/>
        <v>10.18</v>
      </c>
      <c r="F202">
        <f t="shared" si="20"/>
        <v>11</v>
      </c>
    </row>
    <row r="203" spans="1:6" x14ac:dyDescent="0.2">
      <c r="A203" s="6" t="s">
        <v>10</v>
      </c>
      <c r="B203" s="3">
        <v>43376</v>
      </c>
      <c r="C203" s="3">
        <v>43404</v>
      </c>
      <c r="D203" s="4">
        <f t="shared" si="18"/>
        <v>5</v>
      </c>
      <c r="E203" s="5" t="str">
        <f t="shared" si="19"/>
        <v>10.18</v>
      </c>
      <c r="F203">
        <f t="shared" si="20"/>
        <v>1</v>
      </c>
    </row>
    <row r="204" spans="1:6" x14ac:dyDescent="0.2">
      <c r="A204" s="6" t="s">
        <v>9</v>
      </c>
      <c r="B204" s="3">
        <v>43376</v>
      </c>
      <c r="C204" s="3">
        <v>43433</v>
      </c>
      <c r="D204" s="4">
        <f t="shared" si="18"/>
        <v>5</v>
      </c>
      <c r="E204" s="5" t="str">
        <f t="shared" si="19"/>
        <v>10.18</v>
      </c>
      <c r="F204">
        <f t="shared" si="20"/>
        <v>7</v>
      </c>
    </row>
    <row r="205" spans="1:6" x14ac:dyDescent="0.2">
      <c r="A205" s="6" t="s">
        <v>9</v>
      </c>
      <c r="B205" s="3">
        <v>43376</v>
      </c>
      <c r="C205" s="3">
        <v>43417</v>
      </c>
      <c r="D205" s="4">
        <f t="shared" si="18"/>
        <v>5</v>
      </c>
      <c r="E205" s="5" t="str">
        <f t="shared" si="19"/>
        <v>10.18</v>
      </c>
      <c r="F205">
        <f t="shared" si="20"/>
        <v>7</v>
      </c>
    </row>
    <row r="206" spans="1:6" x14ac:dyDescent="0.2">
      <c r="A206" s="6" t="s">
        <v>8</v>
      </c>
      <c r="B206" s="3">
        <v>43376</v>
      </c>
      <c r="C206" s="3">
        <v>43421</v>
      </c>
      <c r="D206" s="4">
        <f t="shared" si="18"/>
        <v>5</v>
      </c>
      <c r="E206" s="5" t="str">
        <f t="shared" si="19"/>
        <v>10.18</v>
      </c>
      <c r="F206">
        <f t="shared" si="20"/>
        <v>11</v>
      </c>
    </row>
    <row r="207" spans="1:6" x14ac:dyDescent="0.2">
      <c r="A207" s="6" t="s">
        <v>6</v>
      </c>
      <c r="B207" s="3">
        <v>43344</v>
      </c>
      <c r="C207" s="3">
        <v>43398</v>
      </c>
      <c r="D207" s="4">
        <f t="shared" ref="D207:D250" si="21">IF(C207&lt;&gt;"",IF(ROUNDDOWN((end_observ-C207)/30.4167,0)&lt;0,"Not delivered",ROUNDDOWN((end_observ-C207)/30.4167,0)),"Not delivered")</f>
        <v>6</v>
      </c>
      <c r="E207" s="5" t="str">
        <f t="shared" ref="E207:E250" si="22">TEXT(B207,"ММ.ГГ")</f>
        <v>09.18</v>
      </c>
      <c r="F207">
        <f t="shared" si="20"/>
        <v>38</v>
      </c>
    </row>
    <row r="208" spans="1:6" x14ac:dyDescent="0.2">
      <c r="A208" s="6" t="s">
        <v>10</v>
      </c>
      <c r="B208" s="3">
        <v>43344</v>
      </c>
      <c r="C208" s="3">
        <v>43389</v>
      </c>
      <c r="D208" s="4">
        <f t="shared" si="21"/>
        <v>6</v>
      </c>
      <c r="E208" s="5" t="str">
        <f t="shared" si="22"/>
        <v>09.18</v>
      </c>
      <c r="F208">
        <f t="shared" si="20"/>
        <v>49</v>
      </c>
    </row>
    <row r="209" spans="1:6" x14ac:dyDescent="0.2">
      <c r="A209" s="6" t="s">
        <v>10</v>
      </c>
      <c r="B209" s="3">
        <v>43344</v>
      </c>
      <c r="C209" s="3">
        <v>43374</v>
      </c>
      <c r="D209" s="4">
        <f t="shared" si="21"/>
        <v>6</v>
      </c>
      <c r="E209" s="5" t="str">
        <f t="shared" si="22"/>
        <v>09.18</v>
      </c>
      <c r="F209">
        <f t="shared" si="20"/>
        <v>49</v>
      </c>
    </row>
    <row r="210" spans="1:6" x14ac:dyDescent="0.2">
      <c r="A210" s="6" t="s">
        <v>10</v>
      </c>
      <c r="B210" s="3">
        <v>43344</v>
      </c>
      <c r="C210" s="3">
        <v>43376</v>
      </c>
      <c r="D210" s="4">
        <f t="shared" si="21"/>
        <v>6</v>
      </c>
      <c r="E210" s="5" t="str">
        <f t="shared" si="22"/>
        <v>09.18</v>
      </c>
      <c r="F210">
        <f t="shared" si="20"/>
        <v>49</v>
      </c>
    </row>
    <row r="211" spans="1:6" x14ac:dyDescent="0.2">
      <c r="A211" s="6" t="s">
        <v>10</v>
      </c>
      <c r="B211" s="3">
        <v>43344</v>
      </c>
      <c r="C211" s="3">
        <v>43390</v>
      </c>
      <c r="D211" s="4">
        <f t="shared" si="21"/>
        <v>6</v>
      </c>
      <c r="E211" s="5" t="str">
        <f t="shared" si="22"/>
        <v>09.18</v>
      </c>
      <c r="F211">
        <f t="shared" si="20"/>
        <v>49</v>
      </c>
    </row>
    <row r="212" spans="1:6" x14ac:dyDescent="0.2">
      <c r="A212" s="6" t="s">
        <v>10</v>
      </c>
      <c r="B212" s="3">
        <v>43344</v>
      </c>
      <c r="C212" s="3">
        <v>43377</v>
      </c>
      <c r="D212" s="4">
        <f t="shared" si="21"/>
        <v>6</v>
      </c>
      <c r="E212" s="5" t="str">
        <f t="shared" si="22"/>
        <v>09.18</v>
      </c>
      <c r="F212">
        <f t="shared" si="20"/>
        <v>49</v>
      </c>
    </row>
    <row r="213" spans="1:6" x14ac:dyDescent="0.2">
      <c r="A213" s="6" t="s">
        <v>6</v>
      </c>
      <c r="B213" s="3">
        <v>43344</v>
      </c>
      <c r="C213" s="3">
        <v>43385</v>
      </c>
      <c r="D213" s="4">
        <f t="shared" si="21"/>
        <v>6</v>
      </c>
      <c r="E213" s="5" t="str">
        <f t="shared" si="22"/>
        <v>09.18</v>
      </c>
      <c r="F213">
        <f t="shared" si="20"/>
        <v>38</v>
      </c>
    </row>
    <row r="214" spans="1:6" x14ac:dyDescent="0.2">
      <c r="A214" s="6" t="s">
        <v>6</v>
      </c>
      <c r="B214" s="3">
        <v>43344</v>
      </c>
      <c r="C214" s="3">
        <v>43380</v>
      </c>
      <c r="D214" s="4">
        <f t="shared" si="21"/>
        <v>6</v>
      </c>
      <c r="E214" s="5" t="str">
        <f t="shared" si="22"/>
        <v>09.18</v>
      </c>
      <c r="F214">
        <f t="shared" si="20"/>
        <v>38</v>
      </c>
    </row>
    <row r="215" spans="1:6" x14ac:dyDescent="0.2">
      <c r="A215" s="6" t="s">
        <v>10</v>
      </c>
      <c r="B215" s="3">
        <v>43344</v>
      </c>
      <c r="C215" s="3">
        <v>43382</v>
      </c>
      <c r="D215" s="4">
        <f t="shared" si="21"/>
        <v>6</v>
      </c>
      <c r="E215" s="5" t="str">
        <f t="shared" si="22"/>
        <v>09.18</v>
      </c>
      <c r="F215">
        <f t="shared" si="20"/>
        <v>49</v>
      </c>
    </row>
    <row r="216" spans="1:6" x14ac:dyDescent="0.2">
      <c r="A216" s="6" t="s">
        <v>10</v>
      </c>
      <c r="B216" s="3">
        <v>43344</v>
      </c>
      <c r="C216" s="3">
        <v>43374</v>
      </c>
      <c r="D216" s="4">
        <f t="shared" si="21"/>
        <v>6</v>
      </c>
      <c r="E216" s="5" t="str">
        <f t="shared" si="22"/>
        <v>09.18</v>
      </c>
      <c r="F216">
        <f t="shared" si="20"/>
        <v>49</v>
      </c>
    </row>
    <row r="217" spans="1:6" x14ac:dyDescent="0.2">
      <c r="A217" s="6" t="s">
        <v>10</v>
      </c>
      <c r="B217" s="3">
        <v>43344</v>
      </c>
      <c r="C217" s="3">
        <v>43376</v>
      </c>
      <c r="D217" s="4">
        <f t="shared" si="21"/>
        <v>6</v>
      </c>
      <c r="E217" s="5" t="str">
        <f t="shared" si="22"/>
        <v>09.18</v>
      </c>
      <c r="F217">
        <f t="shared" si="20"/>
        <v>49</v>
      </c>
    </row>
    <row r="218" spans="1:6" x14ac:dyDescent="0.2">
      <c r="A218" s="6" t="s">
        <v>10</v>
      </c>
      <c r="B218" s="3">
        <v>43344</v>
      </c>
      <c r="C218" s="3">
        <v>43377</v>
      </c>
      <c r="D218" s="4">
        <f t="shared" si="21"/>
        <v>6</v>
      </c>
      <c r="E218" s="5" t="str">
        <f t="shared" si="22"/>
        <v>09.18</v>
      </c>
      <c r="F218">
        <f t="shared" si="20"/>
        <v>49</v>
      </c>
    </row>
    <row r="219" spans="1:6" x14ac:dyDescent="0.2">
      <c r="A219" s="6" t="s">
        <v>10</v>
      </c>
      <c r="B219" s="3">
        <v>43344</v>
      </c>
      <c r="C219" s="3">
        <v>43378</v>
      </c>
      <c r="D219" s="4">
        <f t="shared" si="21"/>
        <v>6</v>
      </c>
      <c r="E219" s="5" t="str">
        <f t="shared" si="22"/>
        <v>09.18</v>
      </c>
      <c r="F219">
        <f t="shared" si="20"/>
        <v>49</v>
      </c>
    </row>
    <row r="220" spans="1:6" x14ac:dyDescent="0.2">
      <c r="A220" s="6" t="s">
        <v>10</v>
      </c>
      <c r="B220" s="3">
        <v>43344</v>
      </c>
      <c r="C220" s="3">
        <v>43397</v>
      </c>
      <c r="D220" s="4">
        <f t="shared" si="21"/>
        <v>6</v>
      </c>
      <c r="E220" s="5" t="str">
        <f t="shared" si="22"/>
        <v>09.18</v>
      </c>
      <c r="F220">
        <f t="shared" si="20"/>
        <v>49</v>
      </c>
    </row>
    <row r="221" spans="1:6" x14ac:dyDescent="0.2">
      <c r="A221" s="6" t="s">
        <v>10</v>
      </c>
      <c r="B221" s="3">
        <v>43344</v>
      </c>
      <c r="C221" s="3">
        <v>43397</v>
      </c>
      <c r="D221" s="4">
        <f t="shared" si="21"/>
        <v>6</v>
      </c>
      <c r="E221" s="5" t="str">
        <f t="shared" si="22"/>
        <v>09.18</v>
      </c>
      <c r="F221">
        <f t="shared" si="20"/>
        <v>49</v>
      </c>
    </row>
    <row r="222" spans="1:6" x14ac:dyDescent="0.2">
      <c r="A222" s="6" t="s">
        <v>10</v>
      </c>
      <c r="B222" s="3">
        <v>43344</v>
      </c>
      <c r="C222" s="3">
        <v>43397</v>
      </c>
      <c r="D222" s="4">
        <f t="shared" si="21"/>
        <v>6</v>
      </c>
      <c r="E222" s="5" t="str">
        <f t="shared" si="22"/>
        <v>09.18</v>
      </c>
      <c r="F222">
        <f t="shared" si="20"/>
        <v>49</v>
      </c>
    </row>
    <row r="223" spans="1:6" x14ac:dyDescent="0.2">
      <c r="A223" s="6" t="s">
        <v>10</v>
      </c>
      <c r="B223" s="3">
        <v>43344</v>
      </c>
      <c r="C223" s="3">
        <v>43397</v>
      </c>
      <c r="D223" s="4">
        <f t="shared" si="21"/>
        <v>6</v>
      </c>
      <c r="E223" s="5" t="str">
        <f t="shared" si="22"/>
        <v>09.18</v>
      </c>
      <c r="F223">
        <f t="shared" si="20"/>
        <v>49</v>
      </c>
    </row>
    <row r="224" spans="1:6" x14ac:dyDescent="0.2">
      <c r="A224" s="6" t="s">
        <v>6</v>
      </c>
      <c r="B224" s="3">
        <v>43344</v>
      </c>
      <c r="C224" s="3">
        <v>43398</v>
      </c>
      <c r="D224" s="4">
        <f t="shared" si="21"/>
        <v>6</v>
      </c>
      <c r="E224" s="5" t="str">
        <f t="shared" si="22"/>
        <v>09.18</v>
      </c>
      <c r="F224">
        <f t="shared" si="20"/>
        <v>38</v>
      </c>
    </row>
    <row r="225" spans="1:6" x14ac:dyDescent="0.2">
      <c r="A225" s="6" t="s">
        <v>10</v>
      </c>
      <c r="B225" s="3">
        <v>43344</v>
      </c>
      <c r="C225" s="3">
        <v>43379</v>
      </c>
      <c r="D225" s="4">
        <f t="shared" si="21"/>
        <v>6</v>
      </c>
      <c r="E225" s="5" t="str">
        <f t="shared" si="22"/>
        <v>09.18</v>
      </c>
      <c r="F225">
        <f t="shared" si="20"/>
        <v>49</v>
      </c>
    </row>
    <row r="226" spans="1:6" x14ac:dyDescent="0.2">
      <c r="A226" s="6" t="s">
        <v>10</v>
      </c>
      <c r="B226" s="3">
        <v>43344</v>
      </c>
      <c r="C226" s="3">
        <v>43392</v>
      </c>
      <c r="D226" s="4">
        <f t="shared" si="21"/>
        <v>6</v>
      </c>
      <c r="E226" s="5" t="str">
        <f t="shared" si="22"/>
        <v>09.18</v>
      </c>
      <c r="F226">
        <f t="shared" si="20"/>
        <v>49</v>
      </c>
    </row>
    <row r="227" spans="1:6" x14ac:dyDescent="0.2">
      <c r="A227" s="6" t="s">
        <v>10</v>
      </c>
      <c r="B227" s="3">
        <v>43344</v>
      </c>
      <c r="C227" s="3">
        <v>43375</v>
      </c>
      <c r="D227" s="4">
        <f t="shared" si="21"/>
        <v>6</v>
      </c>
      <c r="E227" s="5" t="str">
        <f t="shared" si="22"/>
        <v>09.18</v>
      </c>
      <c r="F227">
        <f t="shared" si="20"/>
        <v>49</v>
      </c>
    </row>
    <row r="228" spans="1:6" x14ac:dyDescent="0.2">
      <c r="A228" s="6" t="s">
        <v>10</v>
      </c>
      <c r="B228" s="3">
        <v>43344</v>
      </c>
      <c r="C228" s="3">
        <v>43375</v>
      </c>
      <c r="D228" s="4">
        <f t="shared" si="21"/>
        <v>6</v>
      </c>
      <c r="E228" s="5" t="str">
        <f t="shared" si="22"/>
        <v>09.18</v>
      </c>
      <c r="F228">
        <f t="shared" si="20"/>
        <v>49</v>
      </c>
    </row>
    <row r="229" spans="1:6" x14ac:dyDescent="0.2">
      <c r="A229" s="6" t="s">
        <v>10</v>
      </c>
      <c r="B229" s="3">
        <v>43344</v>
      </c>
      <c r="C229" s="3">
        <v>43403</v>
      </c>
      <c r="D229" s="4">
        <f t="shared" si="21"/>
        <v>6</v>
      </c>
      <c r="E229" s="5" t="str">
        <f t="shared" si="22"/>
        <v>09.18</v>
      </c>
      <c r="F229">
        <f t="shared" si="20"/>
        <v>49</v>
      </c>
    </row>
    <row r="230" spans="1:6" x14ac:dyDescent="0.2">
      <c r="A230" s="6" t="s">
        <v>10</v>
      </c>
      <c r="B230" s="3">
        <v>43344</v>
      </c>
      <c r="C230" s="3">
        <v>43380</v>
      </c>
      <c r="D230" s="4">
        <f t="shared" si="21"/>
        <v>6</v>
      </c>
      <c r="E230" s="5" t="str">
        <f t="shared" si="22"/>
        <v>09.18</v>
      </c>
      <c r="F230">
        <f t="shared" si="20"/>
        <v>49</v>
      </c>
    </row>
    <row r="231" spans="1:6" x14ac:dyDescent="0.2">
      <c r="A231" s="6" t="s">
        <v>6</v>
      </c>
      <c r="B231" s="3">
        <v>43344</v>
      </c>
      <c r="C231" s="3">
        <v>43398</v>
      </c>
      <c r="D231" s="4">
        <f t="shared" si="21"/>
        <v>6</v>
      </c>
      <c r="E231" s="5" t="str">
        <f t="shared" si="22"/>
        <v>09.18</v>
      </c>
      <c r="F231">
        <f t="shared" si="20"/>
        <v>38</v>
      </c>
    </row>
    <row r="232" spans="1:6" x14ac:dyDescent="0.2">
      <c r="A232" s="6" t="s">
        <v>10</v>
      </c>
      <c r="B232" s="3">
        <v>43344</v>
      </c>
      <c r="C232" s="3">
        <v>43376</v>
      </c>
      <c r="D232" s="4">
        <f t="shared" si="21"/>
        <v>6</v>
      </c>
      <c r="E232" s="5" t="str">
        <f t="shared" si="22"/>
        <v>09.18</v>
      </c>
      <c r="F232">
        <f t="shared" si="20"/>
        <v>49</v>
      </c>
    </row>
    <row r="233" spans="1:6" x14ac:dyDescent="0.2">
      <c r="A233" s="6" t="s">
        <v>10</v>
      </c>
      <c r="B233" s="3">
        <v>43344</v>
      </c>
      <c r="C233" s="3">
        <v>43398</v>
      </c>
      <c r="D233" s="4">
        <f t="shared" si="21"/>
        <v>6</v>
      </c>
      <c r="E233" s="5" t="str">
        <f t="shared" si="22"/>
        <v>09.18</v>
      </c>
      <c r="F233">
        <f t="shared" si="20"/>
        <v>49</v>
      </c>
    </row>
    <row r="234" spans="1:6" x14ac:dyDescent="0.2">
      <c r="A234" s="6" t="s">
        <v>10</v>
      </c>
      <c r="B234" s="3">
        <v>43344</v>
      </c>
      <c r="C234" s="3">
        <v>43397</v>
      </c>
      <c r="D234" s="4">
        <f t="shared" si="21"/>
        <v>6</v>
      </c>
      <c r="E234" s="5" t="str">
        <f t="shared" si="22"/>
        <v>09.18</v>
      </c>
      <c r="F234">
        <f t="shared" si="20"/>
        <v>49</v>
      </c>
    </row>
    <row r="235" spans="1:6" x14ac:dyDescent="0.2">
      <c r="A235" s="6" t="s">
        <v>6</v>
      </c>
      <c r="B235" s="3">
        <v>43344</v>
      </c>
      <c r="C235" s="3">
        <v>43395</v>
      </c>
      <c r="D235" s="4">
        <f t="shared" si="21"/>
        <v>6</v>
      </c>
      <c r="E235" s="5" t="str">
        <f t="shared" si="22"/>
        <v>09.18</v>
      </c>
      <c r="F235">
        <f t="shared" si="20"/>
        <v>38</v>
      </c>
    </row>
    <row r="236" spans="1:6" x14ac:dyDescent="0.2">
      <c r="A236" s="6" t="s">
        <v>6</v>
      </c>
      <c r="B236" s="3">
        <v>43344</v>
      </c>
      <c r="C236" s="3">
        <v>43391</v>
      </c>
      <c r="D236" s="4">
        <f t="shared" si="21"/>
        <v>6</v>
      </c>
      <c r="E236" s="5" t="str">
        <f t="shared" si="22"/>
        <v>09.18</v>
      </c>
      <c r="F236">
        <f t="shared" si="20"/>
        <v>38</v>
      </c>
    </row>
    <row r="237" spans="1:6" x14ac:dyDescent="0.2">
      <c r="A237" s="6" t="s">
        <v>6</v>
      </c>
      <c r="B237" s="3">
        <v>43344</v>
      </c>
      <c r="C237" s="3">
        <v>43391</v>
      </c>
      <c r="D237" s="4">
        <f t="shared" si="21"/>
        <v>6</v>
      </c>
      <c r="E237" s="5" t="str">
        <f t="shared" si="22"/>
        <v>09.18</v>
      </c>
      <c r="F237">
        <f t="shared" si="20"/>
        <v>38</v>
      </c>
    </row>
    <row r="238" spans="1:6" x14ac:dyDescent="0.2">
      <c r="A238" s="6" t="s">
        <v>6</v>
      </c>
      <c r="B238" s="3">
        <v>43344</v>
      </c>
      <c r="C238" s="3">
        <v>43378</v>
      </c>
      <c r="D238" s="4">
        <f t="shared" si="21"/>
        <v>6</v>
      </c>
      <c r="E238" s="5" t="str">
        <f t="shared" si="22"/>
        <v>09.18</v>
      </c>
      <c r="F238">
        <f t="shared" si="20"/>
        <v>38</v>
      </c>
    </row>
    <row r="239" spans="1:6" x14ac:dyDescent="0.2">
      <c r="A239" s="6" t="s">
        <v>6</v>
      </c>
      <c r="B239" s="3">
        <v>43344</v>
      </c>
      <c r="C239" s="3">
        <v>43403</v>
      </c>
      <c r="D239" s="4">
        <f t="shared" si="21"/>
        <v>6</v>
      </c>
      <c r="E239" s="5" t="str">
        <f t="shared" si="22"/>
        <v>09.18</v>
      </c>
      <c r="F239">
        <f t="shared" si="20"/>
        <v>38</v>
      </c>
    </row>
    <row r="240" spans="1:6" x14ac:dyDescent="0.2">
      <c r="A240" s="6" t="s">
        <v>6</v>
      </c>
      <c r="B240" s="3">
        <v>43344</v>
      </c>
      <c r="C240" s="3">
        <v>43394</v>
      </c>
      <c r="D240" s="4">
        <f t="shared" si="21"/>
        <v>6</v>
      </c>
      <c r="E240" s="5" t="str">
        <f t="shared" si="22"/>
        <v>09.18</v>
      </c>
      <c r="F240">
        <f t="shared" si="20"/>
        <v>38</v>
      </c>
    </row>
    <row r="241" spans="1:6" x14ac:dyDescent="0.2">
      <c r="A241" s="6" t="s">
        <v>6</v>
      </c>
      <c r="B241" s="3">
        <v>43344</v>
      </c>
      <c r="C241" s="3">
        <v>43378</v>
      </c>
      <c r="D241" s="4">
        <f t="shared" si="21"/>
        <v>6</v>
      </c>
      <c r="E241" s="5" t="str">
        <f t="shared" si="22"/>
        <v>09.18</v>
      </c>
      <c r="F241">
        <f t="shared" si="20"/>
        <v>38</v>
      </c>
    </row>
    <row r="242" spans="1:6" x14ac:dyDescent="0.2">
      <c r="A242" s="6" t="s">
        <v>6</v>
      </c>
      <c r="B242" s="3">
        <v>43344</v>
      </c>
      <c r="C242" s="3">
        <v>43392</v>
      </c>
      <c r="D242" s="4">
        <f t="shared" si="21"/>
        <v>6</v>
      </c>
      <c r="E242" s="5" t="str">
        <f t="shared" si="22"/>
        <v>09.18</v>
      </c>
      <c r="F242">
        <f t="shared" si="20"/>
        <v>38</v>
      </c>
    </row>
    <row r="243" spans="1:6" x14ac:dyDescent="0.2">
      <c r="A243" s="6" t="s">
        <v>6</v>
      </c>
      <c r="B243" s="3">
        <v>43344</v>
      </c>
      <c r="C243" s="3">
        <v>43381</v>
      </c>
      <c r="D243" s="4">
        <f t="shared" si="21"/>
        <v>6</v>
      </c>
      <c r="E243" s="5" t="str">
        <f t="shared" si="22"/>
        <v>09.18</v>
      </c>
      <c r="F243">
        <f t="shared" si="20"/>
        <v>38</v>
      </c>
    </row>
    <row r="244" spans="1:6" x14ac:dyDescent="0.2">
      <c r="A244" s="6" t="s">
        <v>6</v>
      </c>
      <c r="B244" s="3">
        <v>43344</v>
      </c>
      <c r="C244" s="3">
        <v>43402</v>
      </c>
      <c r="D244" s="4">
        <f t="shared" si="21"/>
        <v>6</v>
      </c>
      <c r="E244" s="5" t="str">
        <f t="shared" si="22"/>
        <v>09.18</v>
      </c>
      <c r="F244">
        <f t="shared" si="20"/>
        <v>38</v>
      </c>
    </row>
    <row r="245" spans="1:6" x14ac:dyDescent="0.2">
      <c r="A245" s="6" t="s">
        <v>10</v>
      </c>
      <c r="B245" s="3">
        <v>43344</v>
      </c>
      <c r="C245" s="3">
        <v>43378</v>
      </c>
      <c r="D245" s="4">
        <f t="shared" si="21"/>
        <v>6</v>
      </c>
      <c r="E245" s="5" t="str">
        <f t="shared" si="22"/>
        <v>09.18</v>
      </c>
      <c r="F245">
        <f t="shared" si="20"/>
        <v>49</v>
      </c>
    </row>
    <row r="246" spans="1:6" x14ac:dyDescent="0.2">
      <c r="A246" s="6" t="s">
        <v>6</v>
      </c>
      <c r="B246" s="3">
        <v>43344</v>
      </c>
      <c r="C246" s="3">
        <v>43399</v>
      </c>
      <c r="D246" s="4">
        <f t="shared" si="21"/>
        <v>6</v>
      </c>
      <c r="E246" s="5" t="str">
        <f t="shared" si="22"/>
        <v>09.18</v>
      </c>
      <c r="F246">
        <f t="shared" si="20"/>
        <v>38</v>
      </c>
    </row>
    <row r="247" spans="1:6" x14ac:dyDescent="0.2">
      <c r="A247" s="6" t="s">
        <v>6</v>
      </c>
      <c r="B247" s="3">
        <v>43344</v>
      </c>
      <c r="C247" s="3">
        <v>43377</v>
      </c>
      <c r="D247" s="4">
        <f t="shared" si="21"/>
        <v>6</v>
      </c>
      <c r="E247" s="5" t="str">
        <f t="shared" si="22"/>
        <v>09.18</v>
      </c>
      <c r="F247">
        <f t="shared" si="20"/>
        <v>38</v>
      </c>
    </row>
    <row r="248" spans="1:6" x14ac:dyDescent="0.2">
      <c r="A248" s="6" t="s">
        <v>6</v>
      </c>
      <c r="B248" s="3">
        <v>43344</v>
      </c>
      <c r="C248" s="3">
        <v>43397</v>
      </c>
      <c r="D248" s="4">
        <f t="shared" si="21"/>
        <v>6</v>
      </c>
      <c r="E248" s="5" t="str">
        <f t="shared" si="22"/>
        <v>09.18</v>
      </c>
      <c r="F248">
        <f t="shared" si="20"/>
        <v>38</v>
      </c>
    </row>
    <row r="249" spans="1:6" x14ac:dyDescent="0.2">
      <c r="A249" s="6" t="s">
        <v>10</v>
      </c>
      <c r="B249" s="3">
        <v>43344</v>
      </c>
      <c r="C249" s="3">
        <v>43397</v>
      </c>
      <c r="D249" s="4">
        <f t="shared" si="21"/>
        <v>6</v>
      </c>
      <c r="E249" s="5" t="str">
        <f t="shared" si="22"/>
        <v>09.18</v>
      </c>
      <c r="F249">
        <f t="shared" si="20"/>
        <v>49</v>
      </c>
    </row>
    <row r="250" spans="1:6" x14ac:dyDescent="0.2">
      <c r="A250" s="6" t="s">
        <v>10</v>
      </c>
      <c r="B250" s="3">
        <v>43344</v>
      </c>
      <c r="C250" s="3">
        <v>43400</v>
      </c>
      <c r="D250" s="4">
        <f t="shared" si="21"/>
        <v>6</v>
      </c>
      <c r="E250" s="5" t="str">
        <f t="shared" si="22"/>
        <v>09.18</v>
      </c>
      <c r="F250">
        <f t="shared" si="20"/>
        <v>49</v>
      </c>
    </row>
    <row r="251" spans="1:6" x14ac:dyDescent="0.2">
      <c r="A251" s="6" t="s">
        <v>6</v>
      </c>
      <c r="B251" s="3">
        <v>43344</v>
      </c>
      <c r="C251" s="3">
        <v>43372</v>
      </c>
      <c r="D251" s="4">
        <f t="shared" ref="D251:D272" si="23">IF(C251&lt;&gt;"",IF(ROUNDDOWN((end_observ-C251)/30.4167,0)&lt;0,"Not delivered",ROUNDDOWN((end_observ-C251)/30.4167,0)),"Not delivered")</f>
        <v>7</v>
      </c>
      <c r="E251" s="5" t="str">
        <f t="shared" ref="E251:E273" si="24">TEXT(B251,"ММ.ГГ")</f>
        <v>09.18</v>
      </c>
      <c r="F251">
        <f t="shared" si="20"/>
        <v>20</v>
      </c>
    </row>
    <row r="252" spans="1:6" x14ac:dyDescent="0.2">
      <c r="A252" s="6" t="s">
        <v>6</v>
      </c>
      <c r="B252" s="3">
        <v>43344</v>
      </c>
      <c r="C252" s="3">
        <v>43357</v>
      </c>
      <c r="D252" s="4">
        <f t="shared" si="23"/>
        <v>7</v>
      </c>
      <c r="E252" s="5" t="str">
        <f t="shared" si="24"/>
        <v>09.18</v>
      </c>
      <c r="F252">
        <f t="shared" si="20"/>
        <v>20</v>
      </c>
    </row>
    <row r="253" spans="1:6" x14ac:dyDescent="0.2">
      <c r="A253" s="6" t="s">
        <v>6</v>
      </c>
      <c r="B253" s="3">
        <v>43344</v>
      </c>
      <c r="C253" s="3">
        <v>43365</v>
      </c>
      <c r="D253" s="4">
        <f t="shared" si="23"/>
        <v>7</v>
      </c>
      <c r="E253" s="5" t="str">
        <f t="shared" si="24"/>
        <v>09.18</v>
      </c>
      <c r="F253">
        <f t="shared" si="20"/>
        <v>20</v>
      </c>
    </row>
    <row r="254" spans="1:6" x14ac:dyDescent="0.2">
      <c r="A254" s="6" t="s">
        <v>6</v>
      </c>
      <c r="B254" s="3">
        <v>43344</v>
      </c>
      <c r="C254" s="3">
        <v>43368</v>
      </c>
      <c r="D254" s="4">
        <f t="shared" si="23"/>
        <v>7</v>
      </c>
      <c r="E254" s="5" t="str">
        <f t="shared" si="24"/>
        <v>09.18</v>
      </c>
      <c r="F254">
        <f t="shared" si="20"/>
        <v>20</v>
      </c>
    </row>
    <row r="255" spans="1:6" x14ac:dyDescent="0.2">
      <c r="A255" s="6" t="s">
        <v>10</v>
      </c>
      <c r="B255" s="3">
        <v>43344</v>
      </c>
      <c r="C255" s="3">
        <v>43361</v>
      </c>
      <c r="D255" s="4">
        <f t="shared" si="23"/>
        <v>7</v>
      </c>
      <c r="E255" s="5" t="str">
        <f t="shared" si="24"/>
        <v>09.18</v>
      </c>
      <c r="F255">
        <f t="shared" si="20"/>
        <v>23</v>
      </c>
    </row>
    <row r="256" spans="1:6" x14ac:dyDescent="0.2">
      <c r="A256" s="6" t="s">
        <v>10</v>
      </c>
      <c r="B256" s="3">
        <v>43344</v>
      </c>
      <c r="C256" s="3">
        <v>43370</v>
      </c>
      <c r="D256" s="4">
        <f t="shared" si="23"/>
        <v>7</v>
      </c>
      <c r="E256" s="5" t="str">
        <f t="shared" si="24"/>
        <v>09.18</v>
      </c>
      <c r="F256">
        <f t="shared" si="20"/>
        <v>23</v>
      </c>
    </row>
    <row r="257" spans="1:6" x14ac:dyDescent="0.2">
      <c r="A257" s="6" t="s">
        <v>10</v>
      </c>
      <c r="B257" s="3">
        <v>43344</v>
      </c>
      <c r="C257" s="3">
        <v>43361</v>
      </c>
      <c r="D257" s="4">
        <f t="shared" si="23"/>
        <v>7</v>
      </c>
      <c r="E257" s="5" t="str">
        <f t="shared" si="24"/>
        <v>09.18</v>
      </c>
      <c r="F257">
        <f t="shared" si="20"/>
        <v>23</v>
      </c>
    </row>
    <row r="258" spans="1:6" x14ac:dyDescent="0.2">
      <c r="A258" s="6" t="s">
        <v>10</v>
      </c>
      <c r="B258" s="3">
        <v>43344</v>
      </c>
      <c r="C258" s="3">
        <v>43371</v>
      </c>
      <c r="D258" s="4">
        <f t="shared" si="23"/>
        <v>7</v>
      </c>
      <c r="E258" s="5" t="str">
        <f t="shared" si="24"/>
        <v>09.18</v>
      </c>
      <c r="F258">
        <f t="shared" ref="F258:F321" si="25">COUNTIFS($A$2:$A$294,A258,$D$2:$D$294,"&gt;="&amp;D258,$E$2:$E$294,E258)</f>
        <v>23</v>
      </c>
    </row>
    <row r="259" spans="1:6" x14ac:dyDescent="0.2">
      <c r="A259" s="6" t="s">
        <v>10</v>
      </c>
      <c r="B259" s="3">
        <v>43344</v>
      </c>
      <c r="C259" s="3">
        <v>43363</v>
      </c>
      <c r="D259" s="4">
        <f t="shared" si="23"/>
        <v>7</v>
      </c>
      <c r="E259" s="5" t="str">
        <f t="shared" si="24"/>
        <v>09.18</v>
      </c>
      <c r="F259">
        <f t="shared" si="25"/>
        <v>23</v>
      </c>
    </row>
    <row r="260" spans="1:6" x14ac:dyDescent="0.2">
      <c r="A260" s="6" t="s">
        <v>10</v>
      </c>
      <c r="B260" s="3">
        <v>43344</v>
      </c>
      <c r="C260" s="3">
        <v>43370</v>
      </c>
      <c r="D260" s="4">
        <f t="shared" si="23"/>
        <v>7</v>
      </c>
      <c r="E260" s="5" t="str">
        <f t="shared" si="24"/>
        <v>09.18</v>
      </c>
      <c r="F260">
        <f t="shared" si="25"/>
        <v>23</v>
      </c>
    </row>
    <row r="261" spans="1:6" x14ac:dyDescent="0.2">
      <c r="A261" s="6" t="s">
        <v>10</v>
      </c>
      <c r="B261" s="3">
        <v>43344</v>
      </c>
      <c r="C261" s="3">
        <v>43372</v>
      </c>
      <c r="D261" s="4">
        <f t="shared" si="23"/>
        <v>7</v>
      </c>
      <c r="E261" s="5" t="str">
        <f t="shared" si="24"/>
        <v>09.18</v>
      </c>
      <c r="F261">
        <f t="shared" si="25"/>
        <v>23</v>
      </c>
    </row>
    <row r="262" spans="1:6" x14ac:dyDescent="0.2">
      <c r="A262" s="6" t="s">
        <v>8</v>
      </c>
      <c r="B262" s="3">
        <v>43344</v>
      </c>
      <c r="C262" s="3">
        <v>43372</v>
      </c>
      <c r="D262" s="4">
        <f t="shared" si="23"/>
        <v>7</v>
      </c>
      <c r="E262" s="5" t="str">
        <f t="shared" si="24"/>
        <v>09.18</v>
      </c>
      <c r="F262">
        <f t="shared" si="25"/>
        <v>1</v>
      </c>
    </row>
    <row r="263" spans="1:6" x14ac:dyDescent="0.2">
      <c r="A263" s="6" t="s">
        <v>10</v>
      </c>
      <c r="B263" s="3">
        <v>43344</v>
      </c>
      <c r="C263" s="3">
        <v>43367</v>
      </c>
      <c r="D263" s="4">
        <f t="shared" si="23"/>
        <v>7</v>
      </c>
      <c r="E263" s="5" t="str">
        <f t="shared" si="24"/>
        <v>09.18</v>
      </c>
      <c r="F263">
        <f t="shared" si="25"/>
        <v>23</v>
      </c>
    </row>
    <row r="264" spans="1:6" x14ac:dyDescent="0.2">
      <c r="A264" s="6" t="s">
        <v>10</v>
      </c>
      <c r="B264" s="3">
        <v>43344</v>
      </c>
      <c r="C264" s="3">
        <v>43367</v>
      </c>
      <c r="D264" s="4">
        <f t="shared" si="23"/>
        <v>7</v>
      </c>
      <c r="E264" s="5" t="str">
        <f t="shared" si="24"/>
        <v>09.18</v>
      </c>
      <c r="F264">
        <f t="shared" si="25"/>
        <v>23</v>
      </c>
    </row>
    <row r="265" spans="1:6" x14ac:dyDescent="0.2">
      <c r="A265" s="6" t="s">
        <v>10</v>
      </c>
      <c r="B265" s="3">
        <v>43344</v>
      </c>
      <c r="C265" s="3">
        <v>43364</v>
      </c>
      <c r="D265" s="4">
        <f t="shared" si="23"/>
        <v>7</v>
      </c>
      <c r="E265" s="5" t="str">
        <f t="shared" si="24"/>
        <v>09.18</v>
      </c>
      <c r="F265">
        <f t="shared" si="25"/>
        <v>23</v>
      </c>
    </row>
    <row r="266" spans="1:6" x14ac:dyDescent="0.2">
      <c r="A266" s="6" t="s">
        <v>10</v>
      </c>
      <c r="B266" s="3">
        <v>43344</v>
      </c>
      <c r="C266" s="3">
        <v>43371</v>
      </c>
      <c r="D266" s="4">
        <f t="shared" si="23"/>
        <v>7</v>
      </c>
      <c r="E266" s="5" t="str">
        <f t="shared" si="24"/>
        <v>09.18</v>
      </c>
      <c r="F266">
        <f t="shared" si="25"/>
        <v>23</v>
      </c>
    </row>
    <row r="267" spans="1:6" x14ac:dyDescent="0.2">
      <c r="A267" s="6" t="s">
        <v>10</v>
      </c>
      <c r="B267" s="3">
        <v>43344</v>
      </c>
      <c r="C267" s="3">
        <v>43363</v>
      </c>
      <c r="D267" s="4">
        <f t="shared" si="23"/>
        <v>7</v>
      </c>
      <c r="E267" s="5" t="str">
        <f t="shared" si="24"/>
        <v>09.18</v>
      </c>
      <c r="F267">
        <f t="shared" si="25"/>
        <v>23</v>
      </c>
    </row>
    <row r="268" spans="1:6" x14ac:dyDescent="0.2">
      <c r="A268" s="6" t="s">
        <v>10</v>
      </c>
      <c r="B268" s="3">
        <v>43344</v>
      </c>
      <c r="C268" s="3">
        <v>43371</v>
      </c>
      <c r="D268" s="4">
        <f t="shared" si="23"/>
        <v>7</v>
      </c>
      <c r="E268" s="5" t="str">
        <f t="shared" si="24"/>
        <v>09.18</v>
      </c>
      <c r="F268">
        <f t="shared" si="25"/>
        <v>23</v>
      </c>
    </row>
    <row r="269" spans="1:6" x14ac:dyDescent="0.2">
      <c r="A269" s="6" t="s">
        <v>6</v>
      </c>
      <c r="B269" s="3">
        <v>43344</v>
      </c>
      <c r="C269" s="3">
        <v>43371</v>
      </c>
      <c r="D269" s="4">
        <f t="shared" si="23"/>
        <v>7</v>
      </c>
      <c r="E269" s="5" t="str">
        <f t="shared" si="24"/>
        <v>09.18</v>
      </c>
      <c r="F269">
        <f t="shared" si="25"/>
        <v>20</v>
      </c>
    </row>
    <row r="270" spans="1:6" x14ac:dyDescent="0.2">
      <c r="A270" s="6" t="s">
        <v>6</v>
      </c>
      <c r="B270" s="3">
        <v>43344</v>
      </c>
      <c r="C270" s="3">
        <v>43354</v>
      </c>
      <c r="D270" s="4">
        <f t="shared" si="23"/>
        <v>7</v>
      </c>
      <c r="E270" s="5" t="str">
        <f t="shared" si="24"/>
        <v>09.18</v>
      </c>
      <c r="F270">
        <f t="shared" si="25"/>
        <v>20</v>
      </c>
    </row>
    <row r="271" spans="1:6" x14ac:dyDescent="0.2">
      <c r="A271" s="6" t="s">
        <v>10</v>
      </c>
      <c r="B271" s="3">
        <v>43344</v>
      </c>
      <c r="C271" s="3">
        <v>43369</v>
      </c>
      <c r="D271" s="4">
        <f t="shared" si="23"/>
        <v>7</v>
      </c>
      <c r="E271" s="5" t="str">
        <f t="shared" si="24"/>
        <v>09.18</v>
      </c>
      <c r="F271">
        <f t="shared" si="25"/>
        <v>23</v>
      </c>
    </row>
    <row r="272" spans="1:6" x14ac:dyDescent="0.2">
      <c r="A272" s="6" t="s">
        <v>6</v>
      </c>
      <c r="B272" s="3">
        <v>43344</v>
      </c>
      <c r="C272" s="3">
        <v>43360</v>
      </c>
      <c r="D272" s="4">
        <f t="shared" si="23"/>
        <v>7</v>
      </c>
      <c r="E272" s="5" t="str">
        <f t="shared" si="24"/>
        <v>09.18</v>
      </c>
      <c r="F272">
        <f t="shared" si="25"/>
        <v>20</v>
      </c>
    </row>
    <row r="273" spans="1:6" x14ac:dyDescent="0.2">
      <c r="A273" s="6" t="s">
        <v>6</v>
      </c>
      <c r="B273" s="3">
        <v>43344</v>
      </c>
      <c r="C273" s="3">
        <v>43353</v>
      </c>
      <c r="D273" s="4">
        <f t="shared" ref="D273:D294" si="26">IF(C273&lt;&gt;"",IF(ROUNDDOWN((end_observ-C273)/30.4167,0)&lt;0,"Not delivered",ROUNDDOWN((end_observ-C273)/30.4167,0)),"Not delivered")</f>
        <v>7</v>
      </c>
      <c r="E273" s="5" t="str">
        <f t="shared" si="24"/>
        <v>09.18</v>
      </c>
      <c r="F273">
        <f t="shared" si="25"/>
        <v>20</v>
      </c>
    </row>
    <row r="274" spans="1:6" x14ac:dyDescent="0.2">
      <c r="A274" s="6" t="s">
        <v>10</v>
      </c>
      <c r="B274" s="3">
        <v>43344</v>
      </c>
      <c r="C274" s="3">
        <v>43371</v>
      </c>
      <c r="D274" s="4">
        <f t="shared" si="26"/>
        <v>7</v>
      </c>
      <c r="E274" s="5" t="str">
        <f t="shared" ref="E274:E294" si="27">TEXT(B274,"ММ.ГГ")</f>
        <v>09.18</v>
      </c>
      <c r="F274">
        <f t="shared" si="25"/>
        <v>23</v>
      </c>
    </row>
    <row r="275" spans="1:6" x14ac:dyDescent="0.2">
      <c r="A275" s="6" t="s">
        <v>10</v>
      </c>
      <c r="B275" s="3">
        <v>43344</v>
      </c>
      <c r="C275" s="3">
        <v>43357</v>
      </c>
      <c r="D275" s="4">
        <f t="shared" si="26"/>
        <v>7</v>
      </c>
      <c r="E275" s="5" t="str">
        <f t="shared" si="27"/>
        <v>09.18</v>
      </c>
      <c r="F275">
        <f t="shared" si="25"/>
        <v>23</v>
      </c>
    </row>
    <row r="276" spans="1:6" x14ac:dyDescent="0.2">
      <c r="A276" s="6" t="s">
        <v>10</v>
      </c>
      <c r="B276" s="3">
        <v>43344</v>
      </c>
      <c r="C276" s="3">
        <v>43365</v>
      </c>
      <c r="D276" s="4">
        <f t="shared" si="26"/>
        <v>7</v>
      </c>
      <c r="E276" s="5" t="str">
        <f t="shared" si="27"/>
        <v>09.18</v>
      </c>
      <c r="F276">
        <f t="shared" si="25"/>
        <v>23</v>
      </c>
    </row>
    <row r="277" spans="1:6" x14ac:dyDescent="0.2">
      <c r="A277" s="6" t="s">
        <v>10</v>
      </c>
      <c r="B277" s="3">
        <v>43344</v>
      </c>
      <c r="C277" s="3">
        <v>43371</v>
      </c>
      <c r="D277" s="4">
        <f t="shared" si="26"/>
        <v>7</v>
      </c>
      <c r="E277" s="5" t="str">
        <f t="shared" si="27"/>
        <v>09.18</v>
      </c>
      <c r="F277">
        <f t="shared" si="25"/>
        <v>23</v>
      </c>
    </row>
    <row r="278" spans="1:6" x14ac:dyDescent="0.2">
      <c r="A278" s="6" t="s">
        <v>6</v>
      </c>
      <c r="B278" s="3">
        <v>43344</v>
      </c>
      <c r="C278" s="3">
        <v>43365</v>
      </c>
      <c r="D278" s="4">
        <f t="shared" si="26"/>
        <v>7</v>
      </c>
      <c r="E278" s="5" t="str">
        <f t="shared" si="27"/>
        <v>09.18</v>
      </c>
      <c r="F278">
        <f t="shared" si="25"/>
        <v>20</v>
      </c>
    </row>
    <row r="279" spans="1:6" x14ac:dyDescent="0.2">
      <c r="A279" s="6" t="s">
        <v>6</v>
      </c>
      <c r="B279" s="3">
        <v>43344</v>
      </c>
      <c r="C279" s="3">
        <v>43367</v>
      </c>
      <c r="D279" s="4">
        <f t="shared" si="26"/>
        <v>7</v>
      </c>
      <c r="E279" s="5" t="str">
        <f t="shared" si="27"/>
        <v>09.18</v>
      </c>
      <c r="F279">
        <f t="shared" si="25"/>
        <v>20</v>
      </c>
    </row>
    <row r="280" spans="1:6" x14ac:dyDescent="0.2">
      <c r="A280" s="6" t="s">
        <v>6</v>
      </c>
      <c r="B280" s="3">
        <v>43344</v>
      </c>
      <c r="C280" s="3">
        <v>43369</v>
      </c>
      <c r="D280" s="4">
        <f t="shared" si="26"/>
        <v>7</v>
      </c>
      <c r="E280" s="5" t="str">
        <f t="shared" si="27"/>
        <v>09.18</v>
      </c>
      <c r="F280">
        <f t="shared" si="25"/>
        <v>20</v>
      </c>
    </row>
    <row r="281" spans="1:6" x14ac:dyDescent="0.2">
      <c r="A281" s="6" t="s">
        <v>6</v>
      </c>
      <c r="B281" s="3">
        <v>43344</v>
      </c>
      <c r="C281" s="3">
        <v>43358</v>
      </c>
      <c r="D281" s="4">
        <f t="shared" si="26"/>
        <v>7</v>
      </c>
      <c r="E281" s="5" t="str">
        <f t="shared" si="27"/>
        <v>09.18</v>
      </c>
      <c r="F281">
        <f t="shared" si="25"/>
        <v>20</v>
      </c>
    </row>
    <row r="282" spans="1:6" x14ac:dyDescent="0.2">
      <c r="A282" s="6" t="s">
        <v>6</v>
      </c>
      <c r="B282" s="3">
        <v>43344</v>
      </c>
      <c r="C282" s="3">
        <v>43357</v>
      </c>
      <c r="D282" s="4">
        <f t="shared" si="26"/>
        <v>7</v>
      </c>
      <c r="E282" s="5" t="str">
        <f t="shared" si="27"/>
        <v>09.18</v>
      </c>
      <c r="F282">
        <f t="shared" si="25"/>
        <v>20</v>
      </c>
    </row>
    <row r="283" spans="1:6" x14ac:dyDescent="0.2">
      <c r="A283" s="6" t="s">
        <v>6</v>
      </c>
      <c r="B283" s="3">
        <v>43344</v>
      </c>
      <c r="C283" s="3">
        <v>43361</v>
      </c>
      <c r="D283" s="4">
        <f t="shared" si="26"/>
        <v>7</v>
      </c>
      <c r="E283" s="5" t="str">
        <f t="shared" si="27"/>
        <v>09.18</v>
      </c>
      <c r="F283">
        <f t="shared" si="25"/>
        <v>20</v>
      </c>
    </row>
    <row r="284" spans="1:6" x14ac:dyDescent="0.2">
      <c r="A284" s="6" t="s">
        <v>6</v>
      </c>
      <c r="B284" s="3">
        <v>43344</v>
      </c>
      <c r="C284" s="3">
        <v>43361</v>
      </c>
      <c r="D284" s="4">
        <f t="shared" si="26"/>
        <v>7</v>
      </c>
      <c r="E284" s="5" t="str">
        <f t="shared" si="27"/>
        <v>09.18</v>
      </c>
      <c r="F284">
        <f t="shared" si="25"/>
        <v>20</v>
      </c>
    </row>
    <row r="285" spans="1:6" x14ac:dyDescent="0.2">
      <c r="A285" s="6" t="s">
        <v>6</v>
      </c>
      <c r="B285" s="3">
        <v>43344</v>
      </c>
      <c r="C285" s="3">
        <v>43357</v>
      </c>
      <c r="D285" s="4">
        <f t="shared" si="26"/>
        <v>7</v>
      </c>
      <c r="E285" s="5" t="str">
        <f t="shared" si="27"/>
        <v>09.18</v>
      </c>
      <c r="F285">
        <f t="shared" si="25"/>
        <v>20</v>
      </c>
    </row>
    <row r="286" spans="1:6" x14ac:dyDescent="0.2">
      <c r="A286" s="6" t="s">
        <v>6</v>
      </c>
      <c r="B286" s="3">
        <v>43344</v>
      </c>
      <c r="C286" s="3">
        <v>43366</v>
      </c>
      <c r="D286" s="4">
        <f t="shared" si="26"/>
        <v>7</v>
      </c>
      <c r="E286" s="5" t="str">
        <f t="shared" si="27"/>
        <v>09.18</v>
      </c>
      <c r="F286">
        <f t="shared" si="25"/>
        <v>20</v>
      </c>
    </row>
    <row r="287" spans="1:6" x14ac:dyDescent="0.2">
      <c r="A287" s="6" t="s">
        <v>6</v>
      </c>
      <c r="B287" s="3">
        <v>43344</v>
      </c>
      <c r="C287" s="3">
        <v>43366</v>
      </c>
      <c r="D287" s="4">
        <f t="shared" si="26"/>
        <v>7</v>
      </c>
      <c r="E287" s="5" t="str">
        <f t="shared" si="27"/>
        <v>09.18</v>
      </c>
      <c r="F287">
        <f t="shared" si="25"/>
        <v>20</v>
      </c>
    </row>
    <row r="288" spans="1:6" x14ac:dyDescent="0.2">
      <c r="A288" s="6" t="s">
        <v>6</v>
      </c>
      <c r="B288" s="3">
        <v>43344</v>
      </c>
      <c r="C288" s="3">
        <v>43357</v>
      </c>
      <c r="D288" s="4">
        <f t="shared" si="26"/>
        <v>7</v>
      </c>
      <c r="E288" s="5" t="str">
        <f t="shared" si="27"/>
        <v>09.18</v>
      </c>
      <c r="F288">
        <f t="shared" si="25"/>
        <v>20</v>
      </c>
    </row>
    <row r="289" spans="1:6" x14ac:dyDescent="0.2">
      <c r="A289" s="6" t="s">
        <v>6</v>
      </c>
      <c r="B289" s="3">
        <v>43344</v>
      </c>
      <c r="C289" s="3">
        <v>43368</v>
      </c>
      <c r="D289" s="4">
        <f t="shared" si="26"/>
        <v>7</v>
      </c>
      <c r="E289" s="5" t="str">
        <f t="shared" si="27"/>
        <v>09.18</v>
      </c>
      <c r="F289">
        <f t="shared" si="25"/>
        <v>20</v>
      </c>
    </row>
    <row r="290" spans="1:6" x14ac:dyDescent="0.2">
      <c r="A290" s="6" t="s">
        <v>10</v>
      </c>
      <c r="B290" s="3">
        <v>43344</v>
      </c>
      <c r="C290" s="3">
        <v>43362</v>
      </c>
      <c r="D290" s="4">
        <f t="shared" si="26"/>
        <v>7</v>
      </c>
      <c r="E290" s="5" t="str">
        <f t="shared" si="27"/>
        <v>09.18</v>
      </c>
      <c r="F290">
        <f t="shared" si="25"/>
        <v>23</v>
      </c>
    </row>
    <row r="291" spans="1:6" x14ac:dyDescent="0.2">
      <c r="A291" s="6" t="s">
        <v>10</v>
      </c>
      <c r="B291" s="3">
        <v>43344</v>
      </c>
      <c r="C291" s="3">
        <v>43373</v>
      </c>
      <c r="D291" s="4">
        <f t="shared" si="26"/>
        <v>7</v>
      </c>
      <c r="E291" s="5" t="str">
        <f t="shared" si="27"/>
        <v>09.18</v>
      </c>
      <c r="F291">
        <f t="shared" si="25"/>
        <v>23</v>
      </c>
    </row>
    <row r="292" spans="1:6" x14ac:dyDescent="0.2">
      <c r="A292" s="6" t="s">
        <v>10</v>
      </c>
      <c r="B292" s="3">
        <v>43344</v>
      </c>
      <c r="C292" s="3">
        <v>43371</v>
      </c>
      <c r="D292" s="4">
        <f t="shared" si="26"/>
        <v>7</v>
      </c>
      <c r="E292" s="5" t="str">
        <f t="shared" si="27"/>
        <v>09.18</v>
      </c>
      <c r="F292">
        <f t="shared" si="25"/>
        <v>23</v>
      </c>
    </row>
    <row r="293" spans="1:6" x14ac:dyDescent="0.2">
      <c r="A293" s="6" t="s">
        <v>10</v>
      </c>
      <c r="B293" s="3">
        <v>43344</v>
      </c>
      <c r="C293" s="3">
        <v>43357</v>
      </c>
      <c r="D293" s="4">
        <f t="shared" si="26"/>
        <v>7</v>
      </c>
      <c r="E293" s="5" t="str">
        <f t="shared" si="27"/>
        <v>09.18</v>
      </c>
      <c r="F293">
        <f t="shared" si="25"/>
        <v>23</v>
      </c>
    </row>
    <row r="294" spans="1:6" x14ac:dyDescent="0.2">
      <c r="A294" s="6" t="s">
        <v>10</v>
      </c>
      <c r="B294" s="3">
        <v>43344</v>
      </c>
      <c r="C294" s="3">
        <v>43363</v>
      </c>
      <c r="D294" s="4">
        <f t="shared" si="26"/>
        <v>7</v>
      </c>
      <c r="E294" s="5" t="str">
        <f t="shared" si="27"/>
        <v>09.18</v>
      </c>
      <c r="F294">
        <f t="shared" si="25"/>
        <v>23</v>
      </c>
    </row>
  </sheetData>
  <sheetCalcPr fullCalcOnLoa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tabSelected="1" workbookViewId="0">
      <selection activeCell="G8" sqref="G8"/>
    </sheetView>
  </sheetViews>
  <sheetFormatPr defaultRowHeight="12.75" x14ac:dyDescent="0.2"/>
  <cols>
    <col min="1" max="1" width="6.140625" bestFit="1" customWidth="1"/>
    <col min="2" max="3" width="12.42578125" bestFit="1" customWidth="1"/>
  </cols>
  <sheetData>
    <row r="1" spans="1:2" x14ac:dyDescent="0.2">
      <c r="A1" s="10" t="s">
        <v>3</v>
      </c>
      <c r="B1" s="9" t="s">
        <v>12</v>
      </c>
    </row>
    <row r="2" spans="1:2" x14ac:dyDescent="0.2">
      <c r="A2" s="10">
        <v>0</v>
      </c>
      <c r="B2" s="10">
        <v>12</v>
      </c>
    </row>
    <row r="3" spans="1:2" x14ac:dyDescent="0.2">
      <c r="A3" s="10">
        <v>1</v>
      </c>
      <c r="B3" s="10">
        <v>16</v>
      </c>
    </row>
    <row r="4" spans="1:2" x14ac:dyDescent="0.2">
      <c r="A4" s="10">
        <v>2</v>
      </c>
      <c r="B4" s="10">
        <v>37</v>
      </c>
    </row>
    <row r="5" spans="1:2" x14ac:dyDescent="0.2">
      <c r="A5" s="10">
        <v>3</v>
      </c>
      <c r="B5" s="10">
        <v>46</v>
      </c>
    </row>
    <row r="6" spans="1:2" x14ac:dyDescent="0.2">
      <c r="A6" s="10">
        <v>4</v>
      </c>
      <c r="B6" s="10">
        <v>44</v>
      </c>
    </row>
    <row r="7" spans="1:2" x14ac:dyDescent="0.2">
      <c r="A7" s="10">
        <v>5</v>
      </c>
      <c r="B7" s="10">
        <v>50</v>
      </c>
    </row>
    <row r="8" spans="1:2" x14ac:dyDescent="0.2">
      <c r="A8" s="10">
        <v>6</v>
      </c>
      <c r="B8" s="10">
        <v>44</v>
      </c>
    </row>
    <row r="9" spans="1:2" x14ac:dyDescent="0.2">
      <c r="A9" s="10">
        <v>7</v>
      </c>
      <c r="B9" s="10">
        <v>44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6993E6-B583-47CA-AF13-83AB6D017F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vol</vt:lpstr>
      <vt:lpstr>Лист1</vt:lpstr>
      <vt:lpstr>end_observ</vt:lpstr>
    </vt:vector>
  </TitlesOfParts>
  <Company>OAO AVTOVAZ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ШИГАЛЕВ МИХАИЛ АНАТОЛЬЕВИЧ</dc:creator>
  <cp:lastModifiedBy>ГАВ</cp:lastModifiedBy>
  <dcterms:created xsi:type="dcterms:W3CDTF">2019-05-23T05:11:43Z</dcterms:created>
  <dcterms:modified xsi:type="dcterms:W3CDTF">2019-05-23T07:51:32Z</dcterms:modified>
</cp:coreProperties>
</file>