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5440" windowHeight="13200"/>
  </bookViews>
  <sheets>
    <sheet name="Расчет" sheetId="1" r:id="rId1"/>
    <sheet name="Данные" sheetId="2" r:id="rId2"/>
    <sheet name="Лист3" sheetId="3" r:id="rId3"/>
  </sheets>
  <definedNames>
    <definedName name="Mini">Данные!$B$4:$H$14</definedName>
    <definedName name="Roll">Данные!$AL$4:$AR$14</definedName>
    <definedName name="Uni">Данные!$K$4:$Q$13</definedName>
    <definedName name="Uni_2">Данные!$T$4:$Z$13</definedName>
    <definedName name="Uni2plus">Данные!$AC$4:$AI$10</definedName>
    <definedName name="Замер">Данные!$D$20:$D$21</definedName>
    <definedName name="Категория">Данные!$B$20:$B$26</definedName>
    <definedName name="Монтаж">Данные!$E$20:$E$21</definedName>
    <definedName name="Система">Данные!$A$20:$A$24</definedName>
    <definedName name="Ширина">Данные!$C$20:$C$36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11" i="1"/>
  <c r="E10" i="1"/>
  <c r="F10" i="1"/>
  <c r="F12" i="1"/>
</calcChain>
</file>

<file path=xl/sharedStrings.xml><?xml version="1.0" encoding="utf-8"?>
<sst xmlns="http://schemas.openxmlformats.org/spreadsheetml/2006/main" count="41" uniqueCount="19">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</sst>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50" zoomScaleNormal="150" zoomScalePageLayoutView="150" workbookViewId="0">
      <selection activeCell="F2" sqref="F2"/>
    </sheetView>
  </sheetViews>
  <sheetFormatPr defaultColWidth="8.85546875" defaultRowHeight="15" x14ac:dyDescent="0.25"/>
  <cols>
    <col min="1" max="1" width="8.5703125" bestFit="1" customWidth="1"/>
    <col min="2" max="2" width="4.5703125" bestFit="1" customWidth="1"/>
    <col min="3" max="3" width="8.42578125" bestFit="1" customWidth="1"/>
    <col min="4" max="4" width="11.28515625" customWidth="1"/>
    <col min="5" max="5" width="8.28515625" bestFit="1" customWidth="1"/>
    <col min="6" max="6" width="10.28515625" bestFit="1" customWidth="1"/>
  </cols>
  <sheetData>
    <row r="1" spans="1:6" x14ac:dyDescent="0.25">
      <c r="A1" t="s">
        <v>0</v>
      </c>
      <c r="B1" t="s">
        <v>12</v>
      </c>
      <c r="C1" t="s">
        <v>2</v>
      </c>
      <c r="D1" t="s">
        <v>13</v>
      </c>
      <c r="E1" t="s">
        <v>15</v>
      </c>
      <c r="F1" t="s">
        <v>3</v>
      </c>
    </row>
    <row r="2" spans="1:6" x14ac:dyDescent="0.25">
      <c r="A2" t="s">
        <v>4</v>
      </c>
      <c r="B2">
        <v>0.5</v>
      </c>
      <c r="C2">
        <v>60</v>
      </c>
      <c r="D2">
        <v>1</v>
      </c>
      <c r="E2">
        <v>1</v>
      </c>
      <c r="F2">
        <f ca="1">D2*INDEX(INDIRECT(A2),MATCH(C2,Ширина,0),MATCH(B2,Категория,0))</f>
        <v>750</v>
      </c>
    </row>
    <row r="3" spans="1:6" x14ac:dyDescent="0.25">
      <c r="A3" t="s">
        <v>4</v>
      </c>
      <c r="B3">
        <v>1</v>
      </c>
      <c r="C3">
        <v>60</v>
      </c>
      <c r="D3">
        <v>1</v>
      </c>
      <c r="E3">
        <v>1</v>
      </c>
      <c r="F3">
        <f ca="1">D3*INDEX(INDIRECT(A3),MATCH(C3,Ширина,0),MATCH(B3,Категория,0))</f>
        <v>1014</v>
      </c>
    </row>
    <row r="4" spans="1:6" x14ac:dyDescent="0.25">
      <c r="A4" t="s">
        <v>4</v>
      </c>
      <c r="B4">
        <v>1</v>
      </c>
      <c r="C4">
        <v>60</v>
      </c>
      <c r="D4">
        <v>1</v>
      </c>
      <c r="E4">
        <v>1</v>
      </c>
      <c r="F4">
        <f ca="1">D4*INDEX(INDIRECT(A4),MATCH(C4,Ширина,0),MATCH(B4,Категория,0))</f>
        <v>1014</v>
      </c>
    </row>
    <row r="5" spans="1:6" x14ac:dyDescent="0.25">
      <c r="A5" t="s">
        <v>4</v>
      </c>
      <c r="B5">
        <v>1</v>
      </c>
      <c r="C5">
        <v>60</v>
      </c>
      <c r="D5">
        <v>1</v>
      </c>
      <c r="E5">
        <v>1</v>
      </c>
      <c r="F5">
        <f ca="1">D5*INDEX(INDIRECT(A5),MATCH(C5,Ширина,0),MATCH(B5,Категория,0))</f>
        <v>1014</v>
      </c>
    </row>
    <row r="6" spans="1:6" x14ac:dyDescent="0.25">
      <c r="A6" t="s">
        <v>4</v>
      </c>
      <c r="B6">
        <v>1</v>
      </c>
      <c r="C6">
        <v>60</v>
      </c>
      <c r="D6">
        <v>1</v>
      </c>
      <c r="E6">
        <v>1</v>
      </c>
      <c r="F6">
        <f ca="1">D6*INDEX(INDIRECT(A6),MATCH(C6,Ширина,0),MATCH(B6,Категория,0))</f>
        <v>1014</v>
      </c>
    </row>
    <row r="7" spans="1:6" x14ac:dyDescent="0.25">
      <c r="A7" t="s">
        <v>4</v>
      </c>
      <c r="B7">
        <v>1</v>
      </c>
      <c r="C7">
        <v>60</v>
      </c>
      <c r="D7">
        <v>1</v>
      </c>
      <c r="E7">
        <v>1</v>
      </c>
      <c r="F7">
        <f ca="1">D7*INDEX(INDIRECT(A7),MATCH(C7,Ширина,0),MATCH(B7,Категория,0))</f>
        <v>1014</v>
      </c>
    </row>
    <row r="8" spans="1:6" x14ac:dyDescent="0.25">
      <c r="A8" t="s">
        <v>17</v>
      </c>
      <c r="B8">
        <v>1</v>
      </c>
      <c r="C8">
        <v>100</v>
      </c>
      <c r="D8">
        <v>1</v>
      </c>
      <c r="E8">
        <v>1</v>
      </c>
      <c r="F8">
        <f ca="1">D8*INDEX(INDIRECT(A8),MATCH(C8,Ширина,0),MATCH(B8,Категория,0))</f>
        <v>1155</v>
      </c>
    </row>
    <row r="10" spans="1:6" x14ac:dyDescent="0.25">
      <c r="A10" t="s">
        <v>15</v>
      </c>
      <c r="E10">
        <f>SUM(E2:E9)</f>
        <v>7</v>
      </c>
      <c r="F10">
        <f>E10*400</f>
        <v>2800</v>
      </c>
    </row>
    <row r="11" spans="1:6" x14ac:dyDescent="0.25">
      <c r="A11" t="s">
        <v>16</v>
      </c>
      <c r="E11">
        <v>0</v>
      </c>
      <c r="F11">
        <f>E11*400</f>
        <v>0</v>
      </c>
    </row>
    <row r="12" spans="1:6" x14ac:dyDescent="0.25">
      <c r="D12" t="s">
        <v>14</v>
      </c>
      <c r="F12">
        <f ca="1">SUM(F2:F11)</f>
        <v>9775</v>
      </c>
    </row>
  </sheetData>
  <dataValidations count="5">
    <dataValidation type="list" allowBlank="1" showInputMessage="1" showErrorMessage="1" sqref="E11">
      <formula1>Замер</formula1>
    </dataValidation>
    <dataValidation type="list" allowBlank="1" showInputMessage="1" showErrorMessage="1" sqref="A2:A8">
      <formula1>Система</formula1>
    </dataValidation>
    <dataValidation type="list" allowBlank="1" showInputMessage="1" showErrorMessage="1" sqref="B2:B8">
      <formula1>Категория</formula1>
    </dataValidation>
    <dataValidation type="list" allowBlank="1" showInputMessage="1" showErrorMessage="1" sqref="C2:C8">
      <formula1>Ширина</formula1>
    </dataValidation>
    <dataValidation type="list" allowBlank="1" showInputMessage="1" showErrorMessage="1" sqref="E2:E8">
      <formula1>Монтаж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opLeftCell="S1" workbookViewId="0">
      <selection activeCell="AH16" sqref="AH16"/>
    </sheetView>
  </sheetViews>
  <sheetFormatPr defaultColWidth="8.85546875" defaultRowHeight="14.25" x14ac:dyDescent="0.2"/>
  <cols>
    <col min="1" max="1" width="9.5703125" style="10" bestFit="1" customWidth="1"/>
    <col min="2" max="2" width="11.5703125" style="10" bestFit="1" customWidth="1"/>
    <col min="3" max="16384" width="8.85546875" style="10"/>
  </cols>
  <sheetData>
    <row r="1" spans="1:44" ht="15.75" thickBot="1" x14ac:dyDescent="0.3">
      <c r="A1" s="9" t="s">
        <v>4</v>
      </c>
      <c r="B1" s="9"/>
      <c r="C1" s="9"/>
      <c r="D1" s="9"/>
      <c r="E1" s="9"/>
      <c r="F1" s="9"/>
      <c r="G1" s="9"/>
      <c r="H1" s="9"/>
      <c r="I1" s="9"/>
      <c r="J1" s="9" t="s">
        <v>7</v>
      </c>
      <c r="K1" s="9"/>
      <c r="L1" s="9"/>
      <c r="M1" s="9"/>
      <c r="N1" s="9"/>
      <c r="O1" s="9"/>
      <c r="P1" s="9"/>
      <c r="Q1" s="9"/>
      <c r="R1" s="9"/>
      <c r="S1" s="9" t="s">
        <v>9</v>
      </c>
      <c r="T1" s="9"/>
      <c r="U1" s="9"/>
      <c r="V1" s="9"/>
      <c r="W1" s="9"/>
      <c r="X1" s="9"/>
      <c r="Y1" s="9"/>
      <c r="Z1" s="9"/>
      <c r="AA1" s="9"/>
      <c r="AB1" s="9" t="s">
        <v>8</v>
      </c>
      <c r="AK1" s="9" t="s">
        <v>17</v>
      </c>
    </row>
    <row r="2" spans="1:44" ht="28.5" x14ac:dyDescent="0.2">
      <c r="A2" s="1" t="s">
        <v>5</v>
      </c>
      <c r="B2" s="14">
        <v>1</v>
      </c>
      <c r="C2" s="14">
        <v>2</v>
      </c>
      <c r="D2" s="14">
        <v>3</v>
      </c>
      <c r="E2" s="14">
        <v>4</v>
      </c>
      <c r="F2" s="17">
        <v>5</v>
      </c>
      <c r="G2" s="19">
        <v>0.5</v>
      </c>
      <c r="H2" s="21">
        <v>0.6</v>
      </c>
      <c r="J2" s="1" t="s">
        <v>5</v>
      </c>
      <c r="K2" s="14">
        <v>1</v>
      </c>
      <c r="L2" s="14">
        <v>2</v>
      </c>
      <c r="M2" s="14">
        <v>3</v>
      </c>
      <c r="N2" s="14">
        <v>4</v>
      </c>
      <c r="O2" s="17">
        <v>5</v>
      </c>
      <c r="P2" s="16">
        <v>0.5</v>
      </c>
      <c r="Q2" s="16">
        <v>0.6</v>
      </c>
      <c r="S2" s="1" t="s">
        <v>5</v>
      </c>
      <c r="T2" s="14">
        <v>1</v>
      </c>
      <c r="U2" s="14">
        <v>2</v>
      </c>
      <c r="V2" s="14">
        <v>3</v>
      </c>
      <c r="W2" s="14">
        <v>4</v>
      </c>
      <c r="X2" s="14">
        <v>5</v>
      </c>
      <c r="Y2" s="16">
        <v>0.5</v>
      </c>
      <c r="Z2" s="16">
        <v>0.6</v>
      </c>
      <c r="AB2" s="1" t="s">
        <v>5</v>
      </c>
      <c r="AC2" s="14">
        <v>1</v>
      </c>
      <c r="AD2" s="14">
        <v>2</v>
      </c>
      <c r="AE2" s="14">
        <v>3</v>
      </c>
      <c r="AF2" s="14">
        <v>4</v>
      </c>
      <c r="AG2" s="14">
        <v>5</v>
      </c>
      <c r="AH2" s="16">
        <v>0.5</v>
      </c>
      <c r="AI2" s="16">
        <v>0.6</v>
      </c>
      <c r="AK2" s="1" t="s">
        <v>5</v>
      </c>
      <c r="AL2" s="14">
        <v>1</v>
      </c>
      <c r="AM2" s="14">
        <v>2</v>
      </c>
      <c r="AN2" s="14">
        <v>3</v>
      </c>
      <c r="AO2" s="14">
        <v>4</v>
      </c>
      <c r="AP2" s="14">
        <v>5</v>
      </c>
      <c r="AQ2" s="16">
        <v>0.5</v>
      </c>
      <c r="AR2" s="16">
        <v>0.6</v>
      </c>
    </row>
    <row r="3" spans="1:44" ht="15" thickBot="1" x14ac:dyDescent="0.25">
      <c r="A3" s="2" t="s">
        <v>6</v>
      </c>
      <c r="B3" s="15"/>
      <c r="C3" s="15"/>
      <c r="D3" s="15"/>
      <c r="E3" s="15"/>
      <c r="F3" s="18"/>
      <c r="G3" s="20"/>
      <c r="H3" s="22"/>
      <c r="J3" s="2" t="s">
        <v>6</v>
      </c>
      <c r="K3" s="15"/>
      <c r="L3" s="15"/>
      <c r="M3" s="15"/>
      <c r="N3" s="15"/>
      <c r="O3" s="18"/>
      <c r="P3" s="16"/>
      <c r="Q3" s="16"/>
      <c r="S3" s="2" t="s">
        <v>6</v>
      </c>
      <c r="T3" s="15"/>
      <c r="U3" s="15"/>
      <c r="V3" s="15"/>
      <c r="W3" s="15"/>
      <c r="X3" s="15"/>
      <c r="Y3" s="16"/>
      <c r="Z3" s="16"/>
      <c r="AB3" s="2" t="s">
        <v>6</v>
      </c>
      <c r="AC3" s="15"/>
      <c r="AD3" s="15"/>
      <c r="AE3" s="15"/>
      <c r="AF3" s="15"/>
      <c r="AG3" s="15"/>
      <c r="AH3" s="16"/>
      <c r="AI3" s="16"/>
      <c r="AK3" s="23" t="s">
        <v>6</v>
      </c>
      <c r="AL3" s="24"/>
      <c r="AM3" s="24"/>
      <c r="AN3" s="24"/>
      <c r="AO3" s="24"/>
      <c r="AP3" s="24"/>
      <c r="AQ3" s="25"/>
      <c r="AR3" s="25"/>
    </row>
    <row r="4" spans="1:44" ht="15" thickBot="1" x14ac:dyDescent="0.25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1">
        <v>750</v>
      </c>
      <c r="H4" s="11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1">
        <v>990</v>
      </c>
      <c r="Q4" s="11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1">
        <v>1400</v>
      </c>
      <c r="Z4" s="11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1">
        <v>1500</v>
      </c>
      <c r="AI4" s="11">
        <v>2160</v>
      </c>
      <c r="AK4" s="8">
        <v>40</v>
      </c>
      <c r="AL4" s="26">
        <v>1155</v>
      </c>
      <c r="AM4" s="26">
        <v>2067</v>
      </c>
      <c r="AN4" s="26">
        <v>2442</v>
      </c>
      <c r="AO4" s="26">
        <v>3018</v>
      </c>
      <c r="AP4" s="26">
        <v>3754</v>
      </c>
      <c r="AQ4" s="13">
        <v>990</v>
      </c>
      <c r="AR4" s="13">
        <v>1591</v>
      </c>
    </row>
    <row r="5" spans="1:44" ht="15" thickBot="1" x14ac:dyDescent="0.25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1">
        <v>780</v>
      </c>
      <c r="H5" s="11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1">
        <v>1100</v>
      </c>
      <c r="Q5" s="11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1">
        <v>1500</v>
      </c>
      <c r="Z5" s="11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1">
        <v>1600</v>
      </c>
      <c r="AI5" s="11">
        <v>2309</v>
      </c>
      <c r="AK5" s="11">
        <v>60</v>
      </c>
      <c r="AL5" s="26">
        <v>1155</v>
      </c>
      <c r="AM5" s="26">
        <v>2067</v>
      </c>
      <c r="AN5" s="26">
        <v>2442</v>
      </c>
      <c r="AO5" s="26">
        <v>3018</v>
      </c>
      <c r="AP5" s="26">
        <v>3754</v>
      </c>
      <c r="AQ5" s="13">
        <v>990</v>
      </c>
      <c r="AR5" s="13">
        <v>1591</v>
      </c>
    </row>
    <row r="6" spans="1:44" ht="15" thickBot="1" x14ac:dyDescent="0.25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1">
        <v>810</v>
      </c>
      <c r="H6" s="11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1">
        <v>1200</v>
      </c>
      <c r="Q6" s="11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1">
        <v>1600</v>
      </c>
      <c r="Z6" s="11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1">
        <v>1700</v>
      </c>
      <c r="AI6" s="11">
        <v>2459</v>
      </c>
      <c r="AK6" s="11">
        <v>70</v>
      </c>
      <c r="AL6" s="26">
        <v>1155</v>
      </c>
      <c r="AM6" s="26">
        <v>2067</v>
      </c>
      <c r="AN6" s="26">
        <v>2442</v>
      </c>
      <c r="AO6" s="26">
        <v>3018</v>
      </c>
      <c r="AP6" s="26">
        <v>3754</v>
      </c>
      <c r="AQ6" s="13">
        <v>990</v>
      </c>
      <c r="AR6" s="13">
        <v>1591</v>
      </c>
    </row>
    <row r="7" spans="1:44" ht="15" thickBot="1" x14ac:dyDescent="0.25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1">
        <v>840</v>
      </c>
      <c r="H7" s="11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1">
        <v>1300</v>
      </c>
      <c r="Q7" s="11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1">
        <v>1700</v>
      </c>
      <c r="Z7" s="11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1">
        <v>1800</v>
      </c>
      <c r="AI7" s="11">
        <v>2608</v>
      </c>
      <c r="AK7" s="11">
        <v>80</v>
      </c>
      <c r="AL7" s="26">
        <v>1155</v>
      </c>
      <c r="AM7" s="26">
        <v>2067</v>
      </c>
      <c r="AN7" s="26">
        <v>2442</v>
      </c>
      <c r="AO7" s="26">
        <v>3018</v>
      </c>
      <c r="AP7" s="26">
        <v>3754</v>
      </c>
      <c r="AQ7" s="13">
        <v>990</v>
      </c>
      <c r="AR7" s="13">
        <v>1591</v>
      </c>
    </row>
    <row r="8" spans="1:44" ht="15" thickBot="1" x14ac:dyDescent="0.25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1">
        <v>870</v>
      </c>
      <c r="H8" s="11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1">
        <v>1400</v>
      </c>
      <c r="Q8" s="11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1">
        <v>1800</v>
      </c>
      <c r="Z8" s="11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1">
        <v>1900</v>
      </c>
      <c r="AI8" s="11">
        <v>2757</v>
      </c>
      <c r="AK8" s="11">
        <v>90</v>
      </c>
      <c r="AL8" s="26">
        <v>1155</v>
      </c>
      <c r="AM8" s="26">
        <v>2067</v>
      </c>
      <c r="AN8" s="26">
        <v>2442</v>
      </c>
      <c r="AO8" s="26">
        <v>3018</v>
      </c>
      <c r="AP8" s="26">
        <v>3754</v>
      </c>
      <c r="AQ8" s="13">
        <v>990</v>
      </c>
      <c r="AR8" s="13">
        <v>1591</v>
      </c>
    </row>
    <row r="9" spans="1:44" ht="15" thickBot="1" x14ac:dyDescent="0.25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1">
        <v>900</v>
      </c>
      <c r="H9" s="11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1">
        <v>1500</v>
      </c>
      <c r="Q9" s="11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1">
        <v>1900</v>
      </c>
      <c r="Z9" s="11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1">
        <v>2000</v>
      </c>
      <c r="AI9" s="11">
        <v>2907</v>
      </c>
      <c r="AK9" s="11">
        <v>100</v>
      </c>
      <c r="AL9" s="26">
        <v>1155</v>
      </c>
      <c r="AM9" s="26">
        <v>2067</v>
      </c>
      <c r="AN9" s="26">
        <v>2442</v>
      </c>
      <c r="AO9" s="26">
        <v>3018</v>
      </c>
      <c r="AP9" s="26">
        <v>3754</v>
      </c>
      <c r="AQ9" s="13">
        <v>990</v>
      </c>
      <c r="AR9" s="13">
        <v>1591</v>
      </c>
    </row>
    <row r="10" spans="1:44" ht="15" thickBot="1" x14ac:dyDescent="0.25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1">
        <v>930</v>
      </c>
      <c r="H10" s="11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1">
        <v>1600</v>
      </c>
      <c r="Q10" s="11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1">
        <v>2000</v>
      </c>
      <c r="Z10" s="11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1">
        <v>2100</v>
      </c>
      <c r="AI10" s="11">
        <v>3056</v>
      </c>
      <c r="AK10" s="11">
        <v>110</v>
      </c>
      <c r="AL10" s="26">
        <v>1155</v>
      </c>
      <c r="AM10" s="26">
        <v>2067</v>
      </c>
      <c r="AN10" s="26">
        <v>2442</v>
      </c>
      <c r="AO10" s="26">
        <v>3018</v>
      </c>
      <c r="AP10" s="26">
        <v>3754</v>
      </c>
      <c r="AQ10" s="13">
        <v>990</v>
      </c>
      <c r="AR10" s="13">
        <v>1591</v>
      </c>
    </row>
    <row r="11" spans="1:44" ht="15" thickBot="1" x14ac:dyDescent="0.25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1">
        <v>960</v>
      </c>
      <c r="H11" s="11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1">
        <v>1700</v>
      </c>
      <c r="Q11" s="11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1">
        <v>2100</v>
      </c>
      <c r="Z11" s="11">
        <v>2905</v>
      </c>
      <c r="AH11" s="6"/>
      <c r="AI11" s="6"/>
      <c r="AK11" s="11">
        <v>120</v>
      </c>
      <c r="AL11" s="26">
        <v>1155</v>
      </c>
      <c r="AM11" s="26">
        <v>2067</v>
      </c>
      <c r="AN11" s="26">
        <v>2442</v>
      </c>
      <c r="AO11" s="26">
        <v>3018</v>
      </c>
      <c r="AP11" s="26">
        <v>3754</v>
      </c>
      <c r="AQ11" s="13">
        <v>990</v>
      </c>
      <c r="AR11" s="13">
        <v>1591</v>
      </c>
    </row>
    <row r="12" spans="1:44" ht="15" thickBot="1" x14ac:dyDescent="0.25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1">
        <v>990</v>
      </c>
      <c r="H12" s="11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1">
        <v>1800</v>
      </c>
      <c r="Q12" s="11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1">
        <v>2200</v>
      </c>
      <c r="Z12" s="11">
        <v>3055</v>
      </c>
      <c r="AH12" s="6"/>
      <c r="AI12" s="6"/>
      <c r="AK12" s="11">
        <v>130</v>
      </c>
      <c r="AL12" s="26">
        <v>1155</v>
      </c>
      <c r="AM12" s="26">
        <v>2067</v>
      </c>
      <c r="AN12" s="26">
        <v>2442</v>
      </c>
      <c r="AO12" s="26">
        <v>3018</v>
      </c>
      <c r="AP12" s="26">
        <v>3754</v>
      </c>
      <c r="AQ12" s="13">
        <v>990</v>
      </c>
      <c r="AR12" s="13">
        <v>1591</v>
      </c>
    </row>
    <row r="13" spans="1:44" ht="15" thickBot="1" x14ac:dyDescent="0.25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1">
        <v>1020</v>
      </c>
      <c r="H13" s="11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1">
        <v>1900</v>
      </c>
      <c r="Q13" s="11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1">
        <v>2300</v>
      </c>
      <c r="Z13" s="11">
        <v>3204</v>
      </c>
      <c r="AH13" s="6"/>
      <c r="AI13" s="6"/>
      <c r="AK13" s="11">
        <v>140</v>
      </c>
      <c r="AL13" s="26">
        <v>1155</v>
      </c>
      <c r="AM13" s="26">
        <v>2067</v>
      </c>
      <c r="AN13" s="26">
        <v>2442</v>
      </c>
      <c r="AO13" s="26">
        <v>3018</v>
      </c>
      <c r="AP13" s="26">
        <v>3754</v>
      </c>
      <c r="AQ13" s="13">
        <v>990</v>
      </c>
      <c r="AR13" s="13">
        <v>1591</v>
      </c>
    </row>
    <row r="14" spans="1:44" ht="15" thickBot="1" x14ac:dyDescent="0.25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1">
        <v>1050</v>
      </c>
      <c r="H14" s="11">
        <v>1550</v>
      </c>
      <c r="AK14" s="11">
        <v>150</v>
      </c>
      <c r="AL14" s="26">
        <v>1155</v>
      </c>
      <c r="AM14" s="26">
        <v>2067</v>
      </c>
      <c r="AN14" s="26">
        <v>2442</v>
      </c>
      <c r="AO14" s="26">
        <v>3018</v>
      </c>
      <c r="AP14" s="26">
        <v>3754</v>
      </c>
      <c r="AQ14" s="13">
        <v>990</v>
      </c>
      <c r="AR14" s="13">
        <v>1591</v>
      </c>
    </row>
    <row r="19" spans="1:5" x14ac:dyDescent="0.2">
      <c r="A19" s="10" t="s">
        <v>18</v>
      </c>
      <c r="B19" s="10" t="s">
        <v>1</v>
      </c>
      <c r="C19" s="10" t="s">
        <v>2</v>
      </c>
      <c r="D19" s="10" t="s">
        <v>16</v>
      </c>
      <c r="E19" s="10" t="s">
        <v>15</v>
      </c>
    </row>
    <row r="20" spans="1:5" x14ac:dyDescent="0.2">
      <c r="A20" s="10" t="s">
        <v>4</v>
      </c>
      <c r="B20" s="10">
        <v>1</v>
      </c>
      <c r="C20" s="10">
        <v>60</v>
      </c>
      <c r="D20" s="10">
        <v>0</v>
      </c>
      <c r="E20" s="10">
        <v>0</v>
      </c>
    </row>
    <row r="21" spans="1:5" x14ac:dyDescent="0.2">
      <c r="A21" s="10" t="s">
        <v>7</v>
      </c>
      <c r="B21" s="10">
        <v>2</v>
      </c>
      <c r="C21" s="10">
        <v>70</v>
      </c>
      <c r="D21" s="10">
        <v>1</v>
      </c>
      <c r="E21" s="10">
        <v>1</v>
      </c>
    </row>
    <row r="22" spans="1:5" x14ac:dyDescent="0.2">
      <c r="A22" s="10" t="s">
        <v>10</v>
      </c>
      <c r="B22" s="10">
        <v>3</v>
      </c>
      <c r="C22" s="10">
        <v>80</v>
      </c>
    </row>
    <row r="23" spans="1:5" x14ac:dyDescent="0.2">
      <c r="A23" s="10" t="s">
        <v>11</v>
      </c>
      <c r="B23" s="10">
        <v>4</v>
      </c>
      <c r="C23" s="10">
        <v>90</v>
      </c>
    </row>
    <row r="24" spans="1:5" x14ac:dyDescent="0.2">
      <c r="A24" s="10" t="s">
        <v>17</v>
      </c>
      <c r="B24" s="10">
        <v>5</v>
      </c>
      <c r="C24" s="10">
        <v>100</v>
      </c>
    </row>
    <row r="25" spans="1:5" x14ac:dyDescent="0.2">
      <c r="B25" s="12">
        <v>0.5</v>
      </c>
      <c r="C25" s="10">
        <v>110</v>
      </c>
    </row>
    <row r="26" spans="1:5" x14ac:dyDescent="0.2">
      <c r="B26" s="12">
        <v>0.6</v>
      </c>
      <c r="C26" s="10">
        <v>120</v>
      </c>
    </row>
    <row r="27" spans="1:5" x14ac:dyDescent="0.2">
      <c r="C27" s="10">
        <v>130</v>
      </c>
    </row>
    <row r="28" spans="1:5" x14ac:dyDescent="0.2">
      <c r="C28" s="10">
        <v>140</v>
      </c>
    </row>
    <row r="29" spans="1:5" x14ac:dyDescent="0.2">
      <c r="C29" s="10">
        <v>150</v>
      </c>
    </row>
    <row r="30" spans="1:5" x14ac:dyDescent="0.2">
      <c r="C30" s="10">
        <v>160</v>
      </c>
    </row>
    <row r="31" spans="1:5" x14ac:dyDescent="0.2">
      <c r="C31" s="10">
        <v>170</v>
      </c>
    </row>
    <row r="32" spans="1:5" x14ac:dyDescent="0.2">
      <c r="C32" s="10">
        <v>180</v>
      </c>
    </row>
    <row r="33" spans="3:3" x14ac:dyDescent="0.2">
      <c r="C33" s="10">
        <v>190</v>
      </c>
    </row>
    <row r="34" spans="3:3" x14ac:dyDescent="0.2">
      <c r="C34" s="10">
        <v>200</v>
      </c>
    </row>
    <row r="35" spans="3:3" x14ac:dyDescent="0.2">
      <c r="C35" s="10">
        <v>210</v>
      </c>
    </row>
    <row r="36" spans="3:3" x14ac:dyDescent="0.2">
      <c r="C36" s="10">
        <v>220</v>
      </c>
    </row>
  </sheetData>
  <mergeCells count="35"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Расчет</vt:lpstr>
      <vt:lpstr>Данные</vt:lpstr>
      <vt:lpstr>Лист3</vt:lpstr>
      <vt:lpstr>Mini</vt:lpstr>
      <vt:lpstr>Roll</vt:lpstr>
      <vt:lpstr>Uni</vt:lpstr>
      <vt:lpstr>Uni_2</vt:lpstr>
      <vt:lpstr>Uni2plus</vt:lpstr>
      <vt:lpstr>Замер</vt:lpstr>
      <vt:lpstr>Категория</vt:lpstr>
      <vt:lpstr>Монтаж</vt:lpstr>
      <vt:lpstr>Система</vt:lpstr>
      <vt:lpstr>Ширина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Elena</cp:lastModifiedBy>
  <dcterms:created xsi:type="dcterms:W3CDTF">2013-03-29T20:58:15Z</dcterms:created>
  <dcterms:modified xsi:type="dcterms:W3CDTF">2013-03-30T12:15:02Z</dcterms:modified>
</cp:coreProperties>
</file>