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Лист1!$A$21:$B$21</definedName>
  </definedNames>
  <calcPr calcId="145621"/>
</workbook>
</file>

<file path=xl/calcChain.xml><?xml version="1.0" encoding="utf-8"?>
<calcChain xmlns="http://schemas.openxmlformats.org/spreadsheetml/2006/main">
  <c r="H3" i="1" l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3" i="1"/>
  <c r="L13" i="1" l="1"/>
  <c r="L14" i="1" s="1"/>
  <c r="L15" i="1" l="1"/>
  <c r="L16" i="1" s="1"/>
</calcChain>
</file>

<file path=xl/comments1.xml><?xml version="1.0" encoding="utf-8"?>
<comments xmlns="http://schemas.openxmlformats.org/spreadsheetml/2006/main">
  <authors>
    <author>Автор</author>
  </authors>
  <commentLis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поменял формулы</t>
        </r>
      </text>
    </comment>
    <comment ref="H3" authorId="0">
      <text>
        <r>
          <rPr>
            <b/>
            <sz val="9"/>
            <color indexed="81"/>
            <rFont val="Tahoma"/>
            <family val="2"/>
            <charset val="204"/>
          </rPr>
          <t>поменял формулы</t>
        </r>
      </text>
    </comment>
  </commentList>
</comments>
</file>

<file path=xl/sharedStrings.xml><?xml version="1.0" encoding="utf-8"?>
<sst xmlns="http://schemas.openxmlformats.org/spreadsheetml/2006/main" count="48" uniqueCount="32">
  <si>
    <t>Номер маршрута</t>
  </si>
  <si>
    <t>Наименование маршрута</t>
  </si>
  <si>
    <t>Наименования маршрута</t>
  </si>
  <si>
    <t>Стоимость 1 дня</t>
  </si>
  <si>
    <t>Дата отправления</t>
  </si>
  <si>
    <t>Санкт-Петербург-Хельсинки</t>
  </si>
  <si>
    <t>Санкт-Петербург-Таллин</t>
  </si>
  <si>
    <t>Санкт-Петербург-Рига</t>
  </si>
  <si>
    <t>Санкт-Петербург-Киев</t>
  </si>
  <si>
    <t>Санкт-Петербург - Петрозаводск</t>
  </si>
  <si>
    <t>Санкт-Петербург-Пекин</t>
  </si>
  <si>
    <t>Моска - Вена</t>
  </si>
  <si>
    <t>Москва - Хургада</t>
  </si>
  <si>
    <t>Справочник маршрутов</t>
  </si>
  <si>
    <t>Справочник ближайших отправлений для каждого маршрута</t>
  </si>
  <si>
    <t>Москва-Мюнхен</t>
  </si>
  <si>
    <t>Москва-Барселона</t>
  </si>
  <si>
    <t>Москва-Прага</t>
  </si>
  <si>
    <t>Москва-Амстердам</t>
  </si>
  <si>
    <t>Санкт-Петербург-Москва</t>
  </si>
  <si>
    <t>Москва-Афины</t>
  </si>
  <si>
    <t>Москва-о. Крит</t>
  </si>
  <si>
    <t>Сведения о маршрутах</t>
  </si>
  <si>
    <t>Дата возвращения</t>
  </si>
  <si>
    <t>Общая стоимость</t>
  </si>
  <si>
    <t>Продолжительность маршрута ( в днях)</t>
  </si>
  <si>
    <t>Продолж</t>
  </si>
  <si>
    <t>Стоим</t>
  </si>
  <si>
    <t>менее 5</t>
  </si>
  <si>
    <t>5-10</t>
  </si>
  <si>
    <t>10-15</t>
  </si>
  <si>
    <t>свыше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</si>
</sst>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16" fontId="0" fillId="0" borderId="0" xfId="0" quotePrefix="1" applyNumberFormat="1"/>
    <xf numFmtId="0" fontId="0" fillId="0" borderId="0" xfId="0" quotePrefix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90"/>
      <c:rotY val="11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Лист1!$H$2</c:f>
              <c:strCache>
                <c:ptCount val="1"/>
                <c:pt idx="0">
                  <c:v>Общая стоимость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50" b="1">
                    <a:solidFill>
                      <a:srgbClr val="00B0F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Лист1!$J$13:$J$16</c:f>
              <c:strCache>
                <c:ptCount val="4"/>
                <c:pt idx="0">
                  <c:v>менее 5</c:v>
                </c:pt>
                <c:pt idx="1">
                  <c:v>5-10</c:v>
                </c:pt>
                <c:pt idx="2">
                  <c:v>10-15</c:v>
                </c:pt>
                <c:pt idx="3">
                  <c:v>свыше 15</c:v>
                </c:pt>
              </c:strCache>
            </c:strRef>
          </c:cat>
          <c:val>
            <c:numRef>
              <c:f>Лист1!$L$13:$L$16</c:f>
              <c:numCache>
                <c:formatCode>#,##0</c:formatCode>
                <c:ptCount val="4"/>
                <c:pt idx="0">
                  <c:v>13950</c:v>
                </c:pt>
                <c:pt idx="1">
                  <c:v>89140</c:v>
                </c:pt>
                <c:pt idx="2">
                  <c:v>140400</c:v>
                </c:pt>
                <c:pt idx="3">
                  <c:v>109000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232260736"/>
        <c:axId val="232262272"/>
        <c:axId val="0"/>
      </c:bar3DChart>
      <c:catAx>
        <c:axId val="23226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2262272"/>
        <c:crosses val="autoZero"/>
        <c:auto val="1"/>
        <c:lblAlgn val="ctr"/>
        <c:lblOffset val="100"/>
        <c:noMultiLvlLbl val="0"/>
      </c:catAx>
      <c:valAx>
        <c:axId val="2322622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2260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0</xdr:row>
      <xdr:rowOff>466725</xdr:rowOff>
    </xdr:from>
    <xdr:to>
      <xdr:col>18</xdr:col>
      <xdr:colOff>361950</xdr:colOff>
      <xdr:row>6</xdr:row>
      <xdr:rowOff>323850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7</xdr:row>
      <xdr:rowOff>0</xdr:rowOff>
    </xdr:from>
    <xdr:to>
      <xdr:col>19</xdr:col>
      <xdr:colOff>304800</xdr:colOff>
      <xdr:row>8</xdr:row>
      <xdr:rowOff>114300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105775" y="3457575"/>
          <a:ext cx="6400800" cy="685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остроить объемную диаграмму стоимости в зависимости от продолжительности маршрута: продолжительность маршрута менее 5 дней, от 5 до 10 дней, от 10 до 15 дней и свыше 15 дней.</a:t>
          </a:r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T3" sqref="T3"/>
    </sheetView>
  </sheetViews>
  <sheetFormatPr defaultRowHeight="15" x14ac:dyDescent="0.25"/>
  <cols>
    <col min="1" max="1" width="16.140625" customWidth="1"/>
    <col min="2" max="2" width="16.28515625" customWidth="1"/>
    <col min="3" max="3" width="20" customWidth="1"/>
    <col min="4" max="4" width="10.5703125" customWidth="1"/>
    <col min="5" max="5" width="7.7109375" customWidth="1"/>
    <col min="6" max="6" width="14.7109375" customWidth="1"/>
    <col min="7" max="7" width="15" customWidth="1"/>
    <col min="8" max="8" width="12" customWidth="1"/>
  </cols>
  <sheetData>
    <row r="1" spans="1:12" ht="47.25" customHeight="1" x14ac:dyDescent="0.25">
      <c r="A1" s="6" t="s">
        <v>13</v>
      </c>
      <c r="B1" s="6"/>
      <c r="C1" s="6"/>
      <c r="D1" s="6"/>
      <c r="F1" s="8" t="s">
        <v>22</v>
      </c>
      <c r="G1" s="8"/>
      <c r="H1" s="8"/>
    </row>
    <row r="2" spans="1:12" ht="30" x14ac:dyDescent="0.25">
      <c r="A2" s="1" t="s">
        <v>0</v>
      </c>
      <c r="B2" s="1" t="s">
        <v>2</v>
      </c>
      <c r="C2" s="1" t="s">
        <v>25</v>
      </c>
      <c r="D2" s="1" t="s">
        <v>3</v>
      </c>
      <c r="F2" s="4" t="s">
        <v>0</v>
      </c>
      <c r="G2" s="4" t="s">
        <v>23</v>
      </c>
      <c r="H2" s="1" t="s">
        <v>24</v>
      </c>
    </row>
    <row r="3" spans="1:12" ht="45" x14ac:dyDescent="0.25">
      <c r="A3" s="1">
        <v>1</v>
      </c>
      <c r="B3" s="1" t="s">
        <v>5</v>
      </c>
      <c r="C3" s="1">
        <v>2</v>
      </c>
      <c r="D3" s="1">
        <v>900</v>
      </c>
      <c r="F3" s="5">
        <v>1</v>
      </c>
      <c r="G3" s="3">
        <f>VLOOKUP(F3,A$2:D$17,3,0)+VLOOKUP(B3,A$21:B$36,2,0)</f>
        <v>41371</v>
      </c>
      <c r="H3" s="2">
        <f>SUMPRODUCT((A$3:A$17=F3)*C$3:C$17*D$3:D$17)</f>
        <v>1800</v>
      </c>
    </row>
    <row r="4" spans="1:12" ht="45" x14ac:dyDescent="0.25">
      <c r="A4" s="1">
        <v>2</v>
      </c>
      <c r="B4" s="1" t="s">
        <v>6</v>
      </c>
      <c r="C4" s="1">
        <v>6</v>
      </c>
      <c r="D4" s="1">
        <v>1000</v>
      </c>
      <c r="F4" s="5">
        <v>2</v>
      </c>
      <c r="G4" s="3">
        <f t="shared" ref="G4:G17" si="0">VLOOKUP(F4,A$2:D$17,3,0)+VLOOKUP(B4,A$21:B$36,2,0)</f>
        <v>41398</v>
      </c>
      <c r="H4" s="2">
        <f t="shared" ref="H4:H17" si="1">SUMPRODUCT((A$3:A$17=F4)*C$3:C$17*D$3:D$17)</f>
        <v>6000</v>
      </c>
    </row>
    <row r="5" spans="1:12" ht="30" x14ac:dyDescent="0.25">
      <c r="A5" s="1">
        <v>3</v>
      </c>
      <c r="B5" s="1" t="s">
        <v>7</v>
      </c>
      <c r="C5" s="1">
        <v>2</v>
      </c>
      <c r="D5" s="1">
        <v>1100</v>
      </c>
      <c r="F5" s="5">
        <v>3</v>
      </c>
      <c r="G5" s="3">
        <f t="shared" si="0"/>
        <v>41399</v>
      </c>
      <c r="H5" s="2">
        <f t="shared" si="1"/>
        <v>2200</v>
      </c>
    </row>
    <row r="6" spans="1:12" ht="30" x14ac:dyDescent="0.25">
      <c r="A6" s="1">
        <v>4</v>
      </c>
      <c r="B6" s="1" t="s">
        <v>8</v>
      </c>
      <c r="C6" s="1">
        <v>6</v>
      </c>
      <c r="D6" s="1">
        <v>2140</v>
      </c>
      <c r="F6" s="5">
        <v>4</v>
      </c>
      <c r="G6" s="3">
        <f t="shared" si="0"/>
        <v>41410</v>
      </c>
      <c r="H6" s="2">
        <f t="shared" si="1"/>
        <v>12840</v>
      </c>
    </row>
    <row r="7" spans="1:12" ht="45" x14ac:dyDescent="0.25">
      <c r="A7" s="1">
        <v>5</v>
      </c>
      <c r="B7" s="1" t="s">
        <v>9</v>
      </c>
      <c r="C7" s="1">
        <v>3</v>
      </c>
      <c r="D7" s="1">
        <v>3050</v>
      </c>
      <c r="F7" s="5">
        <v>5</v>
      </c>
      <c r="G7" s="3">
        <f t="shared" si="0"/>
        <v>41443</v>
      </c>
      <c r="H7" s="2">
        <f t="shared" si="1"/>
        <v>9150</v>
      </c>
    </row>
    <row r="8" spans="1:12" ht="45" x14ac:dyDescent="0.25">
      <c r="A8" s="1">
        <v>6</v>
      </c>
      <c r="B8" s="1" t="s">
        <v>10</v>
      </c>
      <c r="C8" s="1">
        <v>16</v>
      </c>
      <c r="D8" s="1">
        <v>3400</v>
      </c>
      <c r="F8" s="5">
        <v>6</v>
      </c>
      <c r="G8" s="3">
        <f t="shared" si="0"/>
        <v>41459</v>
      </c>
      <c r="H8" s="2">
        <f t="shared" si="1"/>
        <v>54400</v>
      </c>
    </row>
    <row r="9" spans="1:12" x14ac:dyDescent="0.25">
      <c r="A9" s="1">
        <v>7</v>
      </c>
      <c r="B9" s="1" t="s">
        <v>11</v>
      </c>
      <c r="C9" s="1">
        <v>9</v>
      </c>
      <c r="D9" s="1">
        <v>2500</v>
      </c>
      <c r="F9" s="5">
        <v>7</v>
      </c>
      <c r="G9" s="3">
        <f t="shared" si="0"/>
        <v>41469</v>
      </c>
      <c r="H9" s="2">
        <f t="shared" si="1"/>
        <v>22500</v>
      </c>
    </row>
    <row r="10" spans="1:12" ht="30" x14ac:dyDescent="0.25">
      <c r="A10" s="1">
        <v>8</v>
      </c>
      <c r="B10" s="1" t="s">
        <v>12</v>
      </c>
      <c r="C10" s="1">
        <v>21</v>
      </c>
      <c r="D10" s="1">
        <v>2600</v>
      </c>
      <c r="F10" s="5">
        <v>8</v>
      </c>
      <c r="G10" s="3">
        <f t="shared" si="0"/>
        <v>41487</v>
      </c>
      <c r="H10" s="2">
        <f t="shared" si="1"/>
        <v>54600</v>
      </c>
    </row>
    <row r="11" spans="1:12" x14ac:dyDescent="0.25">
      <c r="A11" s="1">
        <v>9</v>
      </c>
      <c r="B11" s="1" t="s">
        <v>15</v>
      </c>
      <c r="C11" s="1">
        <v>11</v>
      </c>
      <c r="D11" s="1">
        <v>2800</v>
      </c>
      <c r="F11" s="5">
        <v>9</v>
      </c>
      <c r="G11" s="3">
        <f t="shared" si="0"/>
        <v>41482</v>
      </c>
      <c r="H11" s="2">
        <f t="shared" si="1"/>
        <v>30800</v>
      </c>
    </row>
    <row r="12" spans="1:12" ht="30" x14ac:dyDescent="0.25">
      <c r="A12" s="1">
        <v>10</v>
      </c>
      <c r="B12" s="1" t="s">
        <v>16</v>
      </c>
      <c r="C12" s="1">
        <v>14</v>
      </c>
      <c r="D12" s="1">
        <v>2300</v>
      </c>
      <c r="F12" s="5">
        <v>10</v>
      </c>
      <c r="G12" s="3">
        <f t="shared" si="0"/>
        <v>41487</v>
      </c>
      <c r="H12" s="2">
        <f t="shared" si="1"/>
        <v>32200</v>
      </c>
      <c r="K12" t="s">
        <v>26</v>
      </c>
      <c r="L12" t="s">
        <v>27</v>
      </c>
    </row>
    <row r="13" spans="1:12" x14ac:dyDescent="0.25">
      <c r="A13" s="1">
        <v>11</v>
      </c>
      <c r="B13" s="1" t="s">
        <v>17</v>
      </c>
      <c r="C13" s="1">
        <v>12</v>
      </c>
      <c r="D13" s="1">
        <v>1900</v>
      </c>
      <c r="F13" s="5">
        <v>11</v>
      </c>
      <c r="G13" s="3">
        <f t="shared" si="0"/>
        <v>41518</v>
      </c>
      <c r="H13" s="2">
        <f t="shared" si="1"/>
        <v>22800</v>
      </c>
      <c r="J13" t="s">
        <v>28</v>
      </c>
      <c r="K13">
        <v>5</v>
      </c>
      <c r="L13" s="11">
        <f>SUMIF(C$3:C$17,"&lt;"&amp;K13,H$3:H$17)-SUM(L$12:L12)</f>
        <v>13950</v>
      </c>
    </row>
    <row r="14" spans="1:12" ht="30" x14ac:dyDescent="0.25">
      <c r="A14" s="1">
        <v>12</v>
      </c>
      <c r="B14" s="1" t="s">
        <v>18</v>
      </c>
      <c r="C14" s="1">
        <v>7</v>
      </c>
      <c r="D14" s="1">
        <v>2600</v>
      </c>
      <c r="F14" s="5">
        <v>12</v>
      </c>
      <c r="G14" s="3">
        <f t="shared" si="0"/>
        <v>41525</v>
      </c>
      <c r="H14" s="2">
        <f t="shared" si="1"/>
        <v>18200</v>
      </c>
      <c r="J14" s="9" t="s">
        <v>29</v>
      </c>
      <c r="K14">
        <v>10</v>
      </c>
      <c r="L14" s="11">
        <f>SUMIF(C$3:C$17,"&lt;"&amp;K14,H$3:H$17)-SUM(L$12:L13)</f>
        <v>89140</v>
      </c>
    </row>
    <row r="15" spans="1:12" x14ac:dyDescent="0.25">
      <c r="A15" s="1">
        <v>13</v>
      </c>
      <c r="B15" s="1" t="s">
        <v>20</v>
      </c>
      <c r="C15" s="1">
        <v>8</v>
      </c>
      <c r="D15" s="1">
        <v>3700</v>
      </c>
      <c r="F15" s="5">
        <v>13</v>
      </c>
      <c r="G15" s="3">
        <f t="shared" si="0"/>
        <v>41532</v>
      </c>
      <c r="H15" s="2">
        <f t="shared" si="1"/>
        <v>29600</v>
      </c>
      <c r="J15" s="10" t="s">
        <v>30</v>
      </c>
      <c r="K15">
        <v>15</v>
      </c>
      <c r="L15" s="11">
        <f>SUMIF(C$3:C$17,"&lt;"&amp;K15,H$3:H$17)-SUM(L$12:L14)</f>
        <v>140400</v>
      </c>
    </row>
    <row r="16" spans="1:12" ht="45" x14ac:dyDescent="0.25">
      <c r="A16" s="1">
        <v>14</v>
      </c>
      <c r="B16" s="1" t="s">
        <v>19</v>
      </c>
      <c r="C16" s="1">
        <v>1</v>
      </c>
      <c r="D16" s="1">
        <v>800</v>
      </c>
      <c r="F16" s="5">
        <v>14</v>
      </c>
      <c r="G16" s="3">
        <f t="shared" si="0"/>
        <v>41561</v>
      </c>
      <c r="H16" s="2">
        <f t="shared" si="1"/>
        <v>800</v>
      </c>
      <c r="J16" t="s">
        <v>31</v>
      </c>
      <c r="K16">
        <v>99</v>
      </c>
      <c r="L16" s="11">
        <f>SUMIF(C$3:C$17,"&lt;"&amp;K16,H$3:H$17)-SUM(L$12:L15)</f>
        <v>109000</v>
      </c>
    </row>
    <row r="17" spans="1:8" x14ac:dyDescent="0.25">
      <c r="A17" s="1">
        <v>15</v>
      </c>
      <c r="B17" s="1" t="s">
        <v>21</v>
      </c>
      <c r="C17" s="1">
        <v>13</v>
      </c>
      <c r="D17" s="1">
        <v>4200</v>
      </c>
      <c r="F17" s="5">
        <v>15</v>
      </c>
      <c r="G17" s="3">
        <f t="shared" si="0"/>
        <v>41605</v>
      </c>
      <c r="H17" s="2">
        <f t="shared" si="1"/>
        <v>54600</v>
      </c>
    </row>
    <row r="20" spans="1:8" ht="49.5" customHeight="1" x14ac:dyDescent="0.25">
      <c r="A20" s="7" t="s">
        <v>14</v>
      </c>
      <c r="B20" s="7"/>
    </row>
    <row r="21" spans="1:8" ht="30" x14ac:dyDescent="0.25">
      <c r="A21" s="1" t="s">
        <v>1</v>
      </c>
      <c r="B21" s="1" t="s">
        <v>4</v>
      </c>
    </row>
    <row r="22" spans="1:8" ht="45" x14ac:dyDescent="0.25">
      <c r="A22" s="1" t="s">
        <v>5</v>
      </c>
      <c r="B22" s="3">
        <v>41369</v>
      </c>
    </row>
    <row r="23" spans="1:8" ht="45" x14ac:dyDescent="0.25">
      <c r="A23" s="1" t="s">
        <v>6</v>
      </c>
      <c r="B23" s="3">
        <v>41392</v>
      </c>
    </row>
    <row r="24" spans="1:8" ht="30" x14ac:dyDescent="0.25">
      <c r="A24" s="1" t="s">
        <v>7</v>
      </c>
      <c r="B24" s="3">
        <v>41397</v>
      </c>
    </row>
    <row r="25" spans="1:8" ht="30" x14ac:dyDescent="0.25">
      <c r="A25" s="1" t="s">
        <v>8</v>
      </c>
      <c r="B25" s="3">
        <v>41404</v>
      </c>
    </row>
    <row r="26" spans="1:8" ht="45" x14ac:dyDescent="0.25">
      <c r="A26" s="1" t="s">
        <v>9</v>
      </c>
      <c r="B26" s="3">
        <v>41440</v>
      </c>
    </row>
    <row r="27" spans="1:8" ht="45" x14ac:dyDescent="0.25">
      <c r="A27" s="1" t="s">
        <v>10</v>
      </c>
      <c r="B27" s="3">
        <v>41443</v>
      </c>
    </row>
    <row r="28" spans="1:8" x14ac:dyDescent="0.25">
      <c r="A28" s="1" t="s">
        <v>11</v>
      </c>
      <c r="B28" s="3">
        <v>41460</v>
      </c>
    </row>
    <row r="29" spans="1:8" ht="30" x14ac:dyDescent="0.25">
      <c r="A29" s="1" t="s">
        <v>12</v>
      </c>
      <c r="B29" s="3">
        <v>41466</v>
      </c>
    </row>
    <row r="30" spans="1:8" ht="30" x14ac:dyDescent="0.25">
      <c r="A30" s="1" t="s">
        <v>15</v>
      </c>
      <c r="B30" s="3">
        <v>41471</v>
      </c>
    </row>
    <row r="31" spans="1:8" ht="30" x14ac:dyDescent="0.25">
      <c r="A31" s="1" t="s">
        <v>16</v>
      </c>
      <c r="B31" s="3">
        <v>41473</v>
      </c>
    </row>
    <row r="32" spans="1:8" x14ac:dyDescent="0.25">
      <c r="A32" s="1" t="s">
        <v>17</v>
      </c>
      <c r="B32" s="3">
        <v>41506</v>
      </c>
    </row>
    <row r="33" spans="1:2" ht="30" x14ac:dyDescent="0.25">
      <c r="A33" s="1" t="s">
        <v>18</v>
      </c>
      <c r="B33" s="3">
        <v>41518</v>
      </c>
    </row>
    <row r="34" spans="1:2" x14ac:dyDescent="0.25">
      <c r="A34" s="1" t="s">
        <v>20</v>
      </c>
      <c r="B34" s="3">
        <v>41524</v>
      </c>
    </row>
    <row r="35" spans="1:2" ht="45" x14ac:dyDescent="0.25">
      <c r="A35" s="1" t="s">
        <v>19</v>
      </c>
      <c r="B35" s="3">
        <v>41560</v>
      </c>
    </row>
    <row r="36" spans="1:2" x14ac:dyDescent="0.25">
      <c r="A36" s="1" t="s">
        <v>21</v>
      </c>
      <c r="B36" s="3">
        <v>41592</v>
      </c>
    </row>
  </sheetData>
  <autoFilter ref="A21:B21"/>
  <mergeCells count="3">
    <mergeCell ref="A1:D1"/>
    <mergeCell ref="A20:B20"/>
    <mergeCell ref="F1:H1"/>
  </mergeCell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2013-03-27T16:57:14Z</dcterms:modified>
</cp:coreProperties>
</file>