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240" yWindow="105" windowWidth="14805" windowHeight="8010" activeTab="3"/>
  </bookViews>
  <sheets>
    <sheet name="Лист1" sheetId="1" r:id="rId1"/>
    <sheet name="1" sheetId="8" r:id="rId2"/>
    <sheet name="2" sheetId="9" r:id="rId3"/>
    <sheet name="3" sheetId="10" r:id="rId4"/>
  </sheets>
  <definedNames>
    <definedName name="_xlnm._FilterDatabase" localSheetId="0" hidden="1">Лист1!$C$1:$H$37</definedName>
  </definedNames>
  <calcPr calcId="152511"/>
  <pivotCaches>
    <pivotCache cacheId="61" r:id="rId5"/>
  </pivotCaches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2" i="1"/>
</calcChain>
</file>

<file path=xl/sharedStrings.xml><?xml version="1.0" encoding="utf-8"?>
<sst xmlns="http://schemas.openxmlformats.org/spreadsheetml/2006/main" count="239" uniqueCount="50">
  <si>
    <t>1 месяц</t>
  </si>
  <si>
    <t>2 месяца</t>
  </si>
  <si>
    <t>3 месяца</t>
  </si>
  <si>
    <t>4 месяца</t>
  </si>
  <si>
    <t>5 месяцев</t>
  </si>
  <si>
    <t>6 месяцев</t>
  </si>
  <si>
    <t>7 месяцев</t>
  </si>
  <si>
    <t>8 месяцев</t>
  </si>
  <si>
    <t>9 месяцев</t>
  </si>
  <si>
    <t>10 месяцев</t>
  </si>
  <si>
    <t>11 месяцев</t>
  </si>
  <si>
    <t>12 месяцев</t>
  </si>
  <si>
    <t>1 год 3 месяца</t>
  </si>
  <si>
    <t>1 год 6 месяцев</t>
  </si>
  <si>
    <t>2 года</t>
  </si>
  <si>
    <t>3 года (мальчики)</t>
  </si>
  <si>
    <t>3 года (девочки)</t>
  </si>
  <si>
    <t>4 года</t>
  </si>
  <si>
    <t>5 лет</t>
  </si>
  <si>
    <t>6 лет (мальчики)</t>
  </si>
  <si>
    <t>6 лет (девочки)</t>
  </si>
  <si>
    <t>7 лет</t>
  </si>
  <si>
    <t>8 лет</t>
  </si>
  <si>
    <t>9 лет</t>
  </si>
  <si>
    <t>10 лет</t>
  </si>
  <si>
    <t>11 лет</t>
  </si>
  <si>
    <t>12 лет</t>
  </si>
  <si>
    <t>13 лет</t>
  </si>
  <si>
    <t>14 лет (девочки)</t>
  </si>
  <si>
    <t>14 лет (мальчики)</t>
  </si>
  <si>
    <t>15 лет (мальчики)</t>
  </si>
  <si>
    <t>15 лет (девочки)</t>
  </si>
  <si>
    <t>16 лет (мальчики)</t>
  </si>
  <si>
    <t>16 лет (девочки)</t>
  </si>
  <si>
    <t>17 лет (мальчики)</t>
  </si>
  <si>
    <t>17 лет (девочки)</t>
  </si>
  <si>
    <t>Прочие услуги</t>
  </si>
  <si>
    <t>Профилактических медицинских осмотров несовершеннолетних</t>
  </si>
  <si>
    <t>Группа</t>
  </si>
  <si>
    <t>Направление</t>
  </si>
  <si>
    <t>Наименование услуги</t>
  </si>
  <si>
    <t>Названия строк</t>
  </si>
  <si>
    <t>Цена</t>
  </si>
  <si>
    <t>Сумма по полю Цена</t>
  </si>
  <si>
    <t>Добрый день!</t>
  </si>
  <si>
    <t>Как в сводной таблице добиться сортировки такой же как ив исходных данных</t>
  </si>
  <si>
    <t>ДС1</t>
  </si>
  <si>
    <t>ДС2</t>
  </si>
  <si>
    <t>Минимум по полю ДС1</t>
  </si>
  <si>
    <t>Минимум по полю ДС2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</si>
</sst>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АВ" refreshedDate="43621.431362847223" createdVersion="5" refreshedVersion="5" minRefreshableVersion="3" recordCount="36">
  <cacheSource type="worksheet">
    <worksheetSource ref="C1:H37" sheet="Лист1"/>
  </cacheSource>
  <cacheFields count="6">
    <cacheField name="Группа" numFmtId="0">
      <sharedItems count="1">
        <s v="Прочие услуги"/>
      </sharedItems>
    </cacheField>
    <cacheField name="Направление" numFmtId="0">
      <sharedItems/>
    </cacheField>
    <cacheField name="Наименование услуги" numFmtId="0">
      <sharedItems count="38">
        <s v="11 лет"/>
        <s v="12 лет"/>
        <s v="13 лет"/>
        <s v="14 лет (девочки)"/>
        <s v="14 лет (мальчики)"/>
        <s v="2 месяца"/>
        <s v="3 месяца"/>
        <s v="1 месяц"/>
        <s v="4 месяца"/>
        <s v="5 месяцев"/>
        <s v="6 месяцев"/>
        <s v="7 месяцев"/>
        <s v="8 месяцев"/>
        <s v="9 месяцев"/>
        <s v="10 месяцев"/>
        <s v="11 месяцев"/>
        <s v="12 месяцев"/>
        <s v="1 год 3 месяца"/>
        <s v="1 год 6 месяцев"/>
        <s v="2 года"/>
        <s v="3 года (мальчики)"/>
        <s v="3 года (девочки)"/>
        <s v="4 года"/>
        <s v="5 лет"/>
        <s v="6 лет (мальчики)"/>
        <s v="6 лет (девочки)"/>
        <s v="7 лет"/>
        <s v="8 лет"/>
        <s v="9 лет"/>
        <s v="10 лет"/>
        <s v="15 лет (мальчики)"/>
        <s v="15 лет (девочки)"/>
        <s v="16 лет (мальчики)"/>
        <s v="16 лет (девочки)"/>
        <s v="17 лет (мальчики)"/>
        <s v="17 лет (девочки)"/>
        <s v="Профилактический осмотр перед поступлением в школу или дошкольное учреждение" u="1"/>
        <s v="Новорожденный" u="1"/>
      </sharedItems>
    </cacheField>
    <cacheField name="ДС1" numFmtId="0">
      <sharedItems containsSemiMixedTypes="0" containsString="0" containsNumber="1" containsInteger="1" minValue="2" maxValue="37"/>
    </cacheField>
    <cacheField name="ДС2" numFmtId="0">
      <sharedItems containsSemiMixedTypes="0" containsString="0" containsNumber="1" minValue="1" maxValue="204.01"/>
    </cacheField>
    <cacheField name="Цена" numFmtId="0">
      <sharedItems containsSemiMixedTypes="0" containsString="0" containsNumber="1" containsInteger="1" minValue="290" maxValue="3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x v="0"/>
    <s v="Профилактических медицинских осмотров несовершеннолетних"/>
    <x v="0"/>
    <n v="2"/>
    <n v="132"/>
    <n v="315"/>
  </r>
  <r>
    <x v="0"/>
    <s v="Профилактических медицинских осмотров несовершеннолетних"/>
    <x v="1"/>
    <n v="3"/>
    <n v="144"/>
    <n v="316"/>
  </r>
  <r>
    <x v="0"/>
    <s v="Профилактических медицинских осмотров несовершеннолетних"/>
    <x v="2"/>
    <n v="4"/>
    <n v="156"/>
    <n v="317"/>
  </r>
  <r>
    <x v="0"/>
    <s v="Профилактических медицинских осмотров несовершеннолетних"/>
    <x v="3"/>
    <n v="5"/>
    <n v="168.01"/>
    <n v="318"/>
  </r>
  <r>
    <x v="0"/>
    <s v="Профилактических медицинских осмотров несовершеннолетних"/>
    <x v="4"/>
    <n v="6"/>
    <n v="168"/>
    <n v="319"/>
  </r>
  <r>
    <x v="0"/>
    <s v="Профилактических медицинских осмотров несовершеннолетних"/>
    <x v="5"/>
    <n v="7"/>
    <n v="2"/>
    <n v="291"/>
  </r>
  <r>
    <x v="0"/>
    <s v="Профилактических медицинских осмотров несовершеннолетних"/>
    <x v="6"/>
    <n v="8"/>
    <n v="3"/>
    <n v="292"/>
  </r>
  <r>
    <x v="0"/>
    <s v="Профилактических медицинских осмотров несовершеннолетних"/>
    <x v="7"/>
    <n v="9"/>
    <n v="1"/>
    <n v="290"/>
  </r>
  <r>
    <x v="0"/>
    <s v="Профилактических медицинских осмотров несовершеннолетних"/>
    <x v="8"/>
    <n v="10"/>
    <n v="4"/>
    <n v="293"/>
  </r>
  <r>
    <x v="0"/>
    <s v="Профилактических медицинских осмотров несовершеннолетних"/>
    <x v="9"/>
    <n v="11"/>
    <n v="5"/>
    <n v="294"/>
  </r>
  <r>
    <x v="0"/>
    <s v="Профилактических медицинских осмотров несовершеннолетних"/>
    <x v="10"/>
    <n v="12"/>
    <n v="6"/>
    <n v="295"/>
  </r>
  <r>
    <x v="0"/>
    <s v="Профилактических медицинских осмотров несовершеннолетних"/>
    <x v="11"/>
    <n v="13"/>
    <n v="7"/>
    <n v="296"/>
  </r>
  <r>
    <x v="0"/>
    <s v="Профилактических медицинских осмотров несовершеннолетних"/>
    <x v="12"/>
    <n v="14"/>
    <n v="8"/>
    <n v="297"/>
  </r>
  <r>
    <x v="0"/>
    <s v="Профилактических медицинских осмотров несовершеннолетних"/>
    <x v="13"/>
    <n v="15"/>
    <n v="9"/>
    <n v="298"/>
  </r>
  <r>
    <x v="0"/>
    <s v="Профилактических медицинских осмотров несовершеннолетних"/>
    <x v="14"/>
    <n v="16"/>
    <n v="10"/>
    <n v="299"/>
  </r>
  <r>
    <x v="0"/>
    <s v="Профилактических медицинских осмотров несовершеннолетних"/>
    <x v="15"/>
    <n v="17"/>
    <n v="11"/>
    <n v="300"/>
  </r>
  <r>
    <x v="0"/>
    <s v="Профилактических медицинских осмотров несовершеннолетних"/>
    <x v="16"/>
    <n v="18"/>
    <n v="12"/>
    <n v="301"/>
  </r>
  <r>
    <x v="0"/>
    <s v="Профилактических медицинских осмотров несовершеннолетних"/>
    <x v="17"/>
    <n v="19"/>
    <n v="15"/>
    <n v="302"/>
  </r>
  <r>
    <x v="0"/>
    <s v="Профилактических медицинских осмотров несовершеннолетних"/>
    <x v="18"/>
    <n v="20"/>
    <n v="18"/>
    <n v="303"/>
  </r>
  <r>
    <x v="0"/>
    <s v="Профилактических медицинских осмотров несовершеннолетних"/>
    <x v="19"/>
    <n v="21"/>
    <n v="24"/>
    <n v="304"/>
  </r>
  <r>
    <x v="0"/>
    <s v="Профилактических медицинских осмотров несовершеннолетних"/>
    <x v="20"/>
    <n v="22"/>
    <n v="36"/>
    <n v="305"/>
  </r>
  <r>
    <x v="0"/>
    <s v="Профилактических медицинских осмотров несовершеннолетних"/>
    <x v="21"/>
    <n v="23"/>
    <n v="36.01"/>
    <n v="306"/>
  </r>
  <r>
    <x v="0"/>
    <s v="Профилактических медицинских осмотров несовершеннолетних"/>
    <x v="22"/>
    <n v="24"/>
    <n v="48"/>
    <n v="307"/>
  </r>
  <r>
    <x v="0"/>
    <s v="Профилактических медицинских осмотров несовершеннолетних"/>
    <x v="23"/>
    <n v="25"/>
    <n v="60"/>
    <n v="308"/>
  </r>
  <r>
    <x v="0"/>
    <s v="Профилактических медицинских осмотров несовершеннолетних"/>
    <x v="24"/>
    <n v="26"/>
    <n v="72"/>
    <n v="309"/>
  </r>
  <r>
    <x v="0"/>
    <s v="Профилактических медицинских осмотров несовершеннолетних"/>
    <x v="25"/>
    <n v="27"/>
    <n v="72.010000000000005"/>
    <n v="310"/>
  </r>
  <r>
    <x v="0"/>
    <s v="Профилактических медицинских осмотров несовершеннолетних"/>
    <x v="26"/>
    <n v="28"/>
    <n v="84"/>
    <n v="311"/>
  </r>
  <r>
    <x v="0"/>
    <s v="Профилактических медицинских осмотров несовершеннолетних"/>
    <x v="27"/>
    <n v="29"/>
    <n v="96"/>
    <n v="312"/>
  </r>
  <r>
    <x v="0"/>
    <s v="Профилактических медицинских осмотров несовершеннолетних"/>
    <x v="28"/>
    <n v="30"/>
    <n v="108"/>
    <n v="313"/>
  </r>
  <r>
    <x v="0"/>
    <s v="Профилактических медицинских осмотров несовершеннолетних"/>
    <x v="29"/>
    <n v="31"/>
    <n v="120"/>
    <n v="314"/>
  </r>
  <r>
    <x v="0"/>
    <s v="Профилактических медицинских осмотров несовершеннолетних"/>
    <x v="30"/>
    <n v="32"/>
    <n v="180"/>
    <n v="320"/>
  </r>
  <r>
    <x v="0"/>
    <s v="Профилактических медицинских осмотров несовершеннолетних"/>
    <x v="31"/>
    <n v="33"/>
    <n v="180.01"/>
    <n v="321"/>
  </r>
  <r>
    <x v="0"/>
    <s v="Профилактических медицинских осмотров несовершеннолетних"/>
    <x v="32"/>
    <n v="34"/>
    <n v="192"/>
    <n v="322"/>
  </r>
  <r>
    <x v="0"/>
    <s v="Профилактических медицинских осмотров несовершеннолетних"/>
    <x v="33"/>
    <n v="35"/>
    <n v="192.01"/>
    <n v="323"/>
  </r>
  <r>
    <x v="0"/>
    <s v="Профилактических медицинских осмотров несовершеннолетних"/>
    <x v="34"/>
    <n v="36"/>
    <n v="204"/>
    <n v="324"/>
  </r>
  <r>
    <x v="0"/>
    <s v="Профилактических медицинских осмотров несовершеннолетних"/>
    <x v="35"/>
    <n v="37"/>
    <n v="204.01"/>
    <n v="3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1" applyNumberFormats="0" applyBorderFormats="0" applyFontFormats="0" applyPatternFormats="0" applyAlignmentFormats="0" applyWidthHeightFormats="1" dataCaption="Значения" updatedVersion="5" minRefreshableVersion="3" useAutoFormatting="1" rowGrandTotals="0" itemPrintTitles="1" createdVersion="5" indent="0" outline="1" outlineData="1" multipleFieldFilters="0">
  <location ref="A3:B40" firstHeaderRow="1" firstDataRow="1" firstDataCol="1"/>
  <pivotFields count="6">
    <pivotField axis="axisRow" showAll="0" defaultSubtotal="0">
      <items count="1">
        <item x="0"/>
      </items>
    </pivotField>
    <pivotField showAll="0"/>
    <pivotField axis="axisRow" showAll="0" nonAutoSortDefault="1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m="1" x="37"/>
        <item m="1" x="36"/>
      </items>
    </pivotField>
    <pivotField showAll="0" defaultSubtotal="0"/>
    <pivotField showAll="0" defaultSubtotal="0"/>
    <pivotField dataField="1" showAll="0"/>
  </pivotFields>
  <rowFields count="2">
    <field x="0"/>
    <field x="2"/>
  </rowFields>
  <rowItems count="37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</rowItems>
  <colItems count="1">
    <i/>
  </colItems>
  <dataFields count="1">
    <dataField name="Сумма по полю Цена" fld="5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61" applyNumberFormats="0" applyBorderFormats="0" applyFontFormats="0" applyPatternFormats="0" applyAlignmentFormats="0" applyWidthHeightFormats="1" dataCaption="Значения" updatedVersion="5" minRefreshableVersion="3" useAutoFormatting="1" rowGrandTotals="0" itemPrintTitles="1" createdVersion="5" indent="0" outline="1" outlineData="1" multipleFieldFilters="0">
  <location ref="A3:C40" firstHeaderRow="0" firstDataRow="1" firstDataCol="1"/>
  <pivotFields count="6">
    <pivotField axis="axisRow" showAll="0" defaultSubtotal="0">
      <items count="1">
        <item x="0"/>
      </items>
    </pivotField>
    <pivotField showAll="0"/>
    <pivotField axis="axisRow" showAll="0" sortType="ascending" defaultSubtotal="0">
      <items count="38">
        <item x="17"/>
        <item x="18"/>
        <item x="7"/>
        <item x="29"/>
        <item x="14"/>
        <item x="0"/>
        <item x="15"/>
        <item x="1"/>
        <item x="16"/>
        <item x="2"/>
        <item x="3"/>
        <item x="4"/>
        <item x="31"/>
        <item x="30"/>
        <item x="33"/>
        <item x="32"/>
        <item x="35"/>
        <item x="34"/>
        <item x="19"/>
        <item x="5"/>
        <item x="21"/>
        <item x="20"/>
        <item x="6"/>
        <item x="22"/>
        <item x="8"/>
        <item x="23"/>
        <item x="9"/>
        <item x="25"/>
        <item x="24"/>
        <item x="10"/>
        <item x="26"/>
        <item x="11"/>
        <item x="27"/>
        <item x="12"/>
        <item x="28"/>
        <item x="13"/>
        <item m="1" x="37"/>
        <item m="1" x="3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 defaultSubtotal="0"/>
    <pivotField showAll="0" defaultSubtotal="0"/>
    <pivotField dataField="1" showAll="0"/>
  </pivotFields>
  <rowFields count="2">
    <field x="0"/>
    <field x="2"/>
  </rowFields>
  <rowItems count="37">
    <i>
      <x/>
    </i>
    <i r="1">
      <x v="5"/>
    </i>
    <i r="1">
      <x v="7"/>
    </i>
    <i r="1">
      <x v="9"/>
    </i>
    <i r="1">
      <x v="10"/>
    </i>
    <i r="1">
      <x v="11"/>
    </i>
    <i r="1">
      <x v="19"/>
    </i>
    <i r="1">
      <x v="22"/>
    </i>
    <i r="1">
      <x v="2"/>
    </i>
    <i r="1">
      <x v="24"/>
    </i>
    <i r="1">
      <x v="26"/>
    </i>
    <i r="1">
      <x v="29"/>
    </i>
    <i r="1">
      <x v="31"/>
    </i>
    <i r="1">
      <x v="33"/>
    </i>
    <i r="1">
      <x v="35"/>
    </i>
    <i r="1">
      <x v="4"/>
    </i>
    <i r="1">
      <x v="6"/>
    </i>
    <i r="1">
      <x v="8"/>
    </i>
    <i r="1">
      <x/>
    </i>
    <i r="1">
      <x v="1"/>
    </i>
    <i r="1">
      <x v="18"/>
    </i>
    <i r="1">
      <x v="21"/>
    </i>
    <i r="1">
      <x v="20"/>
    </i>
    <i r="1">
      <x v="23"/>
    </i>
    <i r="1">
      <x v="25"/>
    </i>
    <i r="1">
      <x v="28"/>
    </i>
    <i r="1">
      <x v="27"/>
    </i>
    <i r="1">
      <x v="30"/>
    </i>
    <i r="1">
      <x v="32"/>
    </i>
    <i r="1">
      <x v="34"/>
    </i>
    <i r="1">
      <x v="3"/>
    </i>
    <i r="1">
      <x v="13"/>
    </i>
    <i r="1">
      <x v="12"/>
    </i>
    <i r="1">
      <x v="15"/>
    </i>
    <i r="1">
      <x v="14"/>
    </i>
    <i r="1">
      <x v="17"/>
    </i>
    <i r="1">
      <x v="16"/>
    </i>
  </rowItems>
  <colFields count="1">
    <field x="-2"/>
  </colFields>
  <colItems count="2">
    <i>
      <x/>
    </i>
    <i i="1">
      <x v="1"/>
    </i>
  </colItems>
  <dataFields count="2">
    <dataField name="Минимум по полю ДС1" fld="3" subtotal="min" baseField="2" baseItem="5"/>
    <dataField name="Сумма по полю Цена" fld="5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1" cacheId="61" applyNumberFormats="0" applyBorderFormats="0" applyFontFormats="0" applyPatternFormats="0" applyAlignmentFormats="0" applyWidthHeightFormats="1" dataCaption="Значения" updatedVersion="5" minRefreshableVersion="3" useAutoFormatting="1" rowGrandTotals="0" itemPrintTitles="1" createdVersion="5" indent="0" outline="1" outlineData="1" multipleFieldFilters="0">
  <location ref="A3:C40" firstHeaderRow="0" firstDataRow="1" firstDataCol="1"/>
  <pivotFields count="6">
    <pivotField axis="axisRow" showAll="0" defaultSubtotal="0">
      <items count="1">
        <item x="0"/>
      </items>
    </pivotField>
    <pivotField showAll="0"/>
    <pivotField axis="axisRow" showAll="0" sortType="ascending" defaultSubtotal="0">
      <items count="38">
        <item x="17"/>
        <item x="18"/>
        <item x="7"/>
        <item x="29"/>
        <item x="14"/>
        <item x="0"/>
        <item x="15"/>
        <item x="1"/>
        <item x="16"/>
        <item x="2"/>
        <item x="3"/>
        <item x="4"/>
        <item x="31"/>
        <item x="30"/>
        <item x="33"/>
        <item x="32"/>
        <item x="35"/>
        <item x="34"/>
        <item x="19"/>
        <item x="5"/>
        <item x="21"/>
        <item x="20"/>
        <item x="6"/>
        <item x="22"/>
        <item x="8"/>
        <item x="23"/>
        <item x="9"/>
        <item x="25"/>
        <item x="24"/>
        <item x="10"/>
        <item x="26"/>
        <item x="11"/>
        <item x="27"/>
        <item x="12"/>
        <item x="28"/>
        <item x="13"/>
        <item m="1" x="37"/>
        <item m="1" x="3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defaultSubtotal="0"/>
    <pivotField dataField="1" showAll="0" defaultSubtotal="0"/>
    <pivotField dataField="1" showAll="0"/>
  </pivotFields>
  <rowFields count="2">
    <field x="0"/>
    <field x="2"/>
  </rowFields>
  <rowItems count="37">
    <i>
      <x/>
    </i>
    <i r="1">
      <x v="2"/>
    </i>
    <i r="1">
      <x v="19"/>
    </i>
    <i r="1">
      <x v="22"/>
    </i>
    <i r="1">
      <x v="24"/>
    </i>
    <i r="1">
      <x v="26"/>
    </i>
    <i r="1">
      <x v="29"/>
    </i>
    <i r="1">
      <x v="31"/>
    </i>
    <i r="1">
      <x v="33"/>
    </i>
    <i r="1">
      <x v="35"/>
    </i>
    <i r="1">
      <x v="4"/>
    </i>
    <i r="1">
      <x v="6"/>
    </i>
    <i r="1">
      <x v="8"/>
    </i>
    <i r="1">
      <x/>
    </i>
    <i r="1">
      <x v="1"/>
    </i>
    <i r="1">
      <x v="18"/>
    </i>
    <i r="1">
      <x v="21"/>
    </i>
    <i r="1">
      <x v="20"/>
    </i>
    <i r="1">
      <x v="23"/>
    </i>
    <i r="1">
      <x v="25"/>
    </i>
    <i r="1">
      <x v="28"/>
    </i>
    <i r="1">
      <x v="27"/>
    </i>
    <i r="1">
      <x v="30"/>
    </i>
    <i r="1">
      <x v="32"/>
    </i>
    <i r="1">
      <x v="34"/>
    </i>
    <i r="1">
      <x v="3"/>
    </i>
    <i r="1">
      <x v="5"/>
    </i>
    <i r="1">
      <x v="7"/>
    </i>
    <i r="1">
      <x v="9"/>
    </i>
    <i r="1">
      <x v="11"/>
    </i>
    <i r="1">
      <x v="10"/>
    </i>
    <i r="1">
      <x v="13"/>
    </i>
    <i r="1">
      <x v="12"/>
    </i>
    <i r="1">
      <x v="15"/>
    </i>
    <i r="1">
      <x v="14"/>
    </i>
    <i r="1">
      <x v="17"/>
    </i>
    <i r="1">
      <x v="16"/>
    </i>
  </rowItems>
  <colFields count="1">
    <field x="-2"/>
  </colFields>
  <colItems count="2">
    <i>
      <x/>
    </i>
    <i i="1">
      <x v="1"/>
    </i>
  </colItems>
  <dataFields count="2">
    <dataField name="Минимум по полю ДС2" fld="4" subtotal="min" baseField="2" baseItem="2"/>
    <dataField name="Сумма по полю Цена" fld="5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H37"/>
  <sheetViews>
    <sheetView topLeftCell="D1" workbookViewId="0">
      <selection activeCell="F2" sqref="F2"/>
    </sheetView>
  </sheetViews>
  <sheetFormatPr defaultRowHeight="15" x14ac:dyDescent="0.25"/>
  <cols>
    <col min="3" max="3" width="59.5703125" customWidth="1"/>
    <col min="4" max="4" width="82.140625" customWidth="1"/>
    <col min="5" max="5" width="72.28515625" customWidth="1"/>
    <col min="6" max="7" width="8.42578125" customWidth="1"/>
  </cols>
  <sheetData>
    <row r="1" spans="2:8" x14ac:dyDescent="0.25">
      <c r="C1" t="s">
        <v>38</v>
      </c>
      <c r="D1" t="s">
        <v>39</v>
      </c>
      <c r="E1" t="s">
        <v>40</v>
      </c>
      <c r="F1" t="s">
        <v>46</v>
      </c>
      <c r="G1" t="s">
        <v>47</v>
      </c>
      <c r="H1" t="s">
        <v>42</v>
      </c>
    </row>
    <row r="2" spans="2:8" x14ac:dyDescent="0.25">
      <c r="B2" s="2"/>
      <c r="C2" t="s">
        <v>36</v>
      </c>
      <c r="D2" t="s">
        <v>37</v>
      </c>
      <c r="E2" t="s">
        <v>25</v>
      </c>
      <c r="F2">
        <f>MATCH(E2,E$1:E2,)</f>
        <v>2</v>
      </c>
      <c r="G2">
        <f t="shared" ref="G2:G37" si="0">IF(ISERR(1/(SEARCH("м",E2)&lt;5)),MID(E2,1,2)*12)+IFERROR(MID(E2,MAX(1,SEARCH("с",E2)-5),2),)+ISNUMBER(SEARCH("(д",E2))%</f>
        <v>132</v>
      </c>
      <c r="H2">
        <v>315</v>
      </c>
    </row>
    <row r="3" spans="2:8" x14ac:dyDescent="0.25">
      <c r="B3" s="2"/>
      <c r="C3" t="s">
        <v>36</v>
      </c>
      <c r="D3" t="s">
        <v>37</v>
      </c>
      <c r="E3" t="s">
        <v>26</v>
      </c>
      <c r="F3">
        <f>MATCH(E3,E$1:E3,)</f>
        <v>3</v>
      </c>
      <c r="G3">
        <f t="shared" si="0"/>
        <v>144</v>
      </c>
      <c r="H3">
        <v>316</v>
      </c>
    </row>
    <row r="4" spans="2:8" x14ac:dyDescent="0.25">
      <c r="B4" s="2"/>
      <c r="C4" t="s">
        <v>36</v>
      </c>
      <c r="D4" t="s">
        <v>37</v>
      </c>
      <c r="E4" t="s">
        <v>27</v>
      </c>
      <c r="F4">
        <f>MATCH(E4,E$1:E4,)</f>
        <v>4</v>
      </c>
      <c r="G4">
        <f t="shared" si="0"/>
        <v>156</v>
      </c>
      <c r="H4">
        <v>317</v>
      </c>
    </row>
    <row r="5" spans="2:8" x14ac:dyDescent="0.25">
      <c r="B5" s="2"/>
      <c r="C5" t="s">
        <v>36</v>
      </c>
      <c r="D5" t="s">
        <v>37</v>
      </c>
      <c r="E5" t="s">
        <v>28</v>
      </c>
      <c r="F5">
        <f>MATCH(E5,E$1:E5,)</f>
        <v>5</v>
      </c>
      <c r="G5">
        <f t="shared" si="0"/>
        <v>168.01</v>
      </c>
      <c r="H5">
        <v>318</v>
      </c>
    </row>
    <row r="6" spans="2:8" x14ac:dyDescent="0.25">
      <c r="B6" s="2"/>
      <c r="C6" t="s">
        <v>36</v>
      </c>
      <c r="D6" t="s">
        <v>37</v>
      </c>
      <c r="E6" t="s">
        <v>29</v>
      </c>
      <c r="F6">
        <f>MATCH(E6,E$1:E6,)</f>
        <v>6</v>
      </c>
      <c r="G6">
        <f t="shared" si="0"/>
        <v>168</v>
      </c>
      <c r="H6">
        <v>319</v>
      </c>
    </row>
    <row r="7" spans="2:8" x14ac:dyDescent="0.25">
      <c r="B7" s="2"/>
      <c r="C7" t="s">
        <v>36</v>
      </c>
      <c r="D7" t="s">
        <v>37</v>
      </c>
      <c r="E7" t="s">
        <v>1</v>
      </c>
      <c r="F7">
        <f>MATCH(E7,E$1:E7,)</f>
        <v>7</v>
      </c>
      <c r="G7">
        <f t="shared" si="0"/>
        <v>2</v>
      </c>
      <c r="H7">
        <v>291</v>
      </c>
    </row>
    <row r="8" spans="2:8" x14ac:dyDescent="0.25">
      <c r="B8" s="2"/>
      <c r="C8" t="s">
        <v>36</v>
      </c>
      <c r="D8" t="s">
        <v>37</v>
      </c>
      <c r="E8" t="s">
        <v>2</v>
      </c>
      <c r="F8">
        <f>MATCH(E8,E$1:E8,)</f>
        <v>8</v>
      </c>
      <c r="G8">
        <f t="shared" si="0"/>
        <v>3</v>
      </c>
      <c r="H8">
        <v>292</v>
      </c>
    </row>
    <row r="9" spans="2:8" x14ac:dyDescent="0.25">
      <c r="B9" s="2"/>
      <c r="C9" t="s">
        <v>36</v>
      </c>
      <c r="D9" t="s">
        <v>37</v>
      </c>
      <c r="E9" t="s">
        <v>0</v>
      </c>
      <c r="F9">
        <f>MATCH(E9,E$1:E9,)</f>
        <v>9</v>
      </c>
      <c r="G9">
        <f t="shared" si="0"/>
        <v>1</v>
      </c>
      <c r="H9">
        <v>290</v>
      </c>
    </row>
    <row r="10" spans="2:8" x14ac:dyDescent="0.25">
      <c r="B10" s="2"/>
      <c r="C10" t="s">
        <v>36</v>
      </c>
      <c r="D10" t="s">
        <v>37</v>
      </c>
      <c r="E10" t="s">
        <v>3</v>
      </c>
      <c r="F10">
        <f>MATCH(E10,E$1:E10,)</f>
        <v>10</v>
      </c>
      <c r="G10">
        <f t="shared" si="0"/>
        <v>4</v>
      </c>
      <c r="H10">
        <v>293</v>
      </c>
    </row>
    <row r="11" spans="2:8" x14ac:dyDescent="0.25">
      <c r="B11" s="2"/>
      <c r="C11" t="s">
        <v>36</v>
      </c>
      <c r="D11" t="s">
        <v>37</v>
      </c>
      <c r="E11" t="s">
        <v>4</v>
      </c>
      <c r="F11">
        <f>MATCH(E11,E$1:E11,)</f>
        <v>11</v>
      </c>
      <c r="G11">
        <f t="shared" si="0"/>
        <v>5</v>
      </c>
      <c r="H11">
        <v>294</v>
      </c>
    </row>
    <row r="12" spans="2:8" x14ac:dyDescent="0.25">
      <c r="B12" s="2"/>
      <c r="C12" t="s">
        <v>36</v>
      </c>
      <c r="D12" t="s">
        <v>37</v>
      </c>
      <c r="E12" t="s">
        <v>5</v>
      </c>
      <c r="F12">
        <f>MATCH(E12,E$1:E12,)</f>
        <v>12</v>
      </c>
      <c r="G12">
        <f t="shared" si="0"/>
        <v>6</v>
      </c>
      <c r="H12">
        <v>295</v>
      </c>
    </row>
    <row r="13" spans="2:8" x14ac:dyDescent="0.25">
      <c r="B13" s="2"/>
      <c r="C13" t="s">
        <v>36</v>
      </c>
      <c r="D13" t="s">
        <v>37</v>
      </c>
      <c r="E13" t="s">
        <v>6</v>
      </c>
      <c r="F13">
        <f>MATCH(E13,E$1:E13,)</f>
        <v>13</v>
      </c>
      <c r="G13">
        <f t="shared" si="0"/>
        <v>7</v>
      </c>
      <c r="H13">
        <v>296</v>
      </c>
    </row>
    <row r="14" spans="2:8" x14ac:dyDescent="0.25">
      <c r="B14" s="2"/>
      <c r="C14" t="s">
        <v>36</v>
      </c>
      <c r="D14" t="s">
        <v>37</v>
      </c>
      <c r="E14" t="s">
        <v>7</v>
      </c>
      <c r="F14">
        <f>MATCH(E14,E$1:E14,)</f>
        <v>14</v>
      </c>
      <c r="G14">
        <f t="shared" si="0"/>
        <v>8</v>
      </c>
      <c r="H14">
        <v>297</v>
      </c>
    </row>
    <row r="15" spans="2:8" x14ac:dyDescent="0.25">
      <c r="B15" s="2"/>
      <c r="C15" t="s">
        <v>36</v>
      </c>
      <c r="D15" t="s">
        <v>37</v>
      </c>
      <c r="E15" t="s">
        <v>8</v>
      </c>
      <c r="F15">
        <f>MATCH(E15,E$1:E15,)</f>
        <v>15</v>
      </c>
      <c r="G15">
        <f t="shared" si="0"/>
        <v>9</v>
      </c>
      <c r="H15">
        <v>298</v>
      </c>
    </row>
    <row r="16" spans="2:8" x14ac:dyDescent="0.25">
      <c r="B16" s="2"/>
      <c r="C16" t="s">
        <v>36</v>
      </c>
      <c r="D16" t="s">
        <v>37</v>
      </c>
      <c r="E16" t="s">
        <v>9</v>
      </c>
      <c r="F16">
        <f>MATCH(E16,E$1:E16,)</f>
        <v>16</v>
      </c>
      <c r="G16">
        <f t="shared" si="0"/>
        <v>10</v>
      </c>
      <c r="H16">
        <v>299</v>
      </c>
    </row>
    <row r="17" spans="2:8" x14ac:dyDescent="0.25">
      <c r="B17" s="2"/>
      <c r="C17" t="s">
        <v>36</v>
      </c>
      <c r="D17" t="s">
        <v>37</v>
      </c>
      <c r="E17" t="s">
        <v>10</v>
      </c>
      <c r="F17">
        <f>MATCH(E17,E$1:E17,)</f>
        <v>17</v>
      </c>
      <c r="G17">
        <f t="shared" si="0"/>
        <v>11</v>
      </c>
      <c r="H17">
        <v>300</v>
      </c>
    </row>
    <row r="18" spans="2:8" x14ac:dyDescent="0.25">
      <c r="B18" s="2"/>
      <c r="C18" t="s">
        <v>36</v>
      </c>
      <c r="D18" t="s">
        <v>37</v>
      </c>
      <c r="E18" t="s">
        <v>11</v>
      </c>
      <c r="F18">
        <f>MATCH(E18,E$1:E18,)</f>
        <v>18</v>
      </c>
      <c r="G18">
        <f t="shared" si="0"/>
        <v>12</v>
      </c>
      <c r="H18">
        <v>301</v>
      </c>
    </row>
    <row r="19" spans="2:8" x14ac:dyDescent="0.25">
      <c r="B19" s="2"/>
      <c r="C19" t="s">
        <v>36</v>
      </c>
      <c r="D19" t="s">
        <v>37</v>
      </c>
      <c r="E19" t="s">
        <v>12</v>
      </c>
      <c r="F19">
        <f>MATCH(E19,E$1:E19,)</f>
        <v>19</v>
      </c>
      <c r="G19">
        <f t="shared" si="0"/>
        <v>15</v>
      </c>
      <c r="H19">
        <v>302</v>
      </c>
    </row>
    <row r="20" spans="2:8" x14ac:dyDescent="0.25">
      <c r="B20" s="2"/>
      <c r="C20" t="s">
        <v>36</v>
      </c>
      <c r="D20" t="s">
        <v>37</v>
      </c>
      <c r="E20" t="s">
        <v>13</v>
      </c>
      <c r="F20">
        <f>MATCH(E20,E$1:E20,)</f>
        <v>20</v>
      </c>
      <c r="G20">
        <f t="shared" si="0"/>
        <v>18</v>
      </c>
      <c r="H20">
        <v>303</v>
      </c>
    </row>
    <row r="21" spans="2:8" x14ac:dyDescent="0.25">
      <c r="B21" s="2"/>
      <c r="C21" t="s">
        <v>36</v>
      </c>
      <c r="D21" t="s">
        <v>37</v>
      </c>
      <c r="E21" t="s">
        <v>14</v>
      </c>
      <c r="F21">
        <f>MATCH(E21,E$1:E21,)</f>
        <v>21</v>
      </c>
      <c r="G21">
        <f t="shared" si="0"/>
        <v>24</v>
      </c>
      <c r="H21">
        <v>304</v>
      </c>
    </row>
    <row r="22" spans="2:8" x14ac:dyDescent="0.25">
      <c r="B22" s="2"/>
      <c r="C22" t="s">
        <v>36</v>
      </c>
      <c r="D22" t="s">
        <v>37</v>
      </c>
      <c r="E22" t="s">
        <v>15</v>
      </c>
      <c r="F22">
        <f>MATCH(E22,E$1:E22,)</f>
        <v>22</v>
      </c>
      <c r="G22">
        <f t="shared" si="0"/>
        <v>36</v>
      </c>
      <c r="H22">
        <v>305</v>
      </c>
    </row>
    <row r="23" spans="2:8" x14ac:dyDescent="0.25">
      <c r="B23" s="2"/>
      <c r="C23" t="s">
        <v>36</v>
      </c>
      <c r="D23" t="s">
        <v>37</v>
      </c>
      <c r="E23" t="s">
        <v>16</v>
      </c>
      <c r="F23">
        <f>MATCH(E23,E$1:E23,)</f>
        <v>23</v>
      </c>
      <c r="G23">
        <f t="shared" si="0"/>
        <v>36.01</v>
      </c>
      <c r="H23">
        <v>306</v>
      </c>
    </row>
    <row r="24" spans="2:8" x14ac:dyDescent="0.25">
      <c r="B24" s="2"/>
      <c r="C24" t="s">
        <v>36</v>
      </c>
      <c r="D24" t="s">
        <v>37</v>
      </c>
      <c r="E24" t="s">
        <v>17</v>
      </c>
      <c r="F24">
        <f>MATCH(E24,E$1:E24,)</f>
        <v>24</v>
      </c>
      <c r="G24">
        <f t="shared" si="0"/>
        <v>48</v>
      </c>
      <c r="H24">
        <v>307</v>
      </c>
    </row>
    <row r="25" spans="2:8" x14ac:dyDescent="0.25">
      <c r="B25" s="2"/>
      <c r="C25" t="s">
        <v>36</v>
      </c>
      <c r="D25" t="s">
        <v>37</v>
      </c>
      <c r="E25" t="s">
        <v>18</v>
      </c>
      <c r="F25">
        <f>MATCH(E25,E$1:E25,)</f>
        <v>25</v>
      </c>
      <c r="G25">
        <f t="shared" si="0"/>
        <v>60</v>
      </c>
      <c r="H25">
        <v>308</v>
      </c>
    </row>
    <row r="26" spans="2:8" x14ac:dyDescent="0.25">
      <c r="B26" s="2"/>
      <c r="C26" t="s">
        <v>36</v>
      </c>
      <c r="D26" t="s">
        <v>37</v>
      </c>
      <c r="E26" t="s">
        <v>19</v>
      </c>
      <c r="F26">
        <f>MATCH(E26,E$1:E26,)</f>
        <v>26</v>
      </c>
      <c r="G26">
        <f t="shared" si="0"/>
        <v>72</v>
      </c>
      <c r="H26">
        <v>309</v>
      </c>
    </row>
    <row r="27" spans="2:8" x14ac:dyDescent="0.25">
      <c r="B27" s="2"/>
      <c r="C27" t="s">
        <v>36</v>
      </c>
      <c r="D27" t="s">
        <v>37</v>
      </c>
      <c r="E27" t="s">
        <v>20</v>
      </c>
      <c r="F27">
        <f>MATCH(E27,E$1:E27,)</f>
        <v>27</v>
      </c>
      <c r="G27">
        <f t="shared" si="0"/>
        <v>72.010000000000005</v>
      </c>
      <c r="H27">
        <v>310</v>
      </c>
    </row>
    <row r="28" spans="2:8" x14ac:dyDescent="0.25">
      <c r="B28" s="2"/>
      <c r="C28" t="s">
        <v>36</v>
      </c>
      <c r="D28" t="s">
        <v>37</v>
      </c>
      <c r="E28" t="s">
        <v>21</v>
      </c>
      <c r="F28">
        <f>MATCH(E28,E$1:E28,)</f>
        <v>28</v>
      </c>
      <c r="G28">
        <f t="shared" si="0"/>
        <v>84</v>
      </c>
      <c r="H28">
        <v>311</v>
      </c>
    </row>
    <row r="29" spans="2:8" x14ac:dyDescent="0.25">
      <c r="B29" s="2"/>
      <c r="C29" t="s">
        <v>36</v>
      </c>
      <c r="D29" t="s">
        <v>37</v>
      </c>
      <c r="E29" t="s">
        <v>22</v>
      </c>
      <c r="F29">
        <f>MATCH(E29,E$1:E29,)</f>
        <v>29</v>
      </c>
      <c r="G29">
        <f t="shared" si="0"/>
        <v>96</v>
      </c>
      <c r="H29">
        <v>312</v>
      </c>
    </row>
    <row r="30" spans="2:8" x14ac:dyDescent="0.25">
      <c r="B30" s="2"/>
      <c r="C30" t="s">
        <v>36</v>
      </c>
      <c r="D30" t="s">
        <v>37</v>
      </c>
      <c r="E30" t="s">
        <v>23</v>
      </c>
      <c r="F30">
        <f>MATCH(E30,E$1:E30,)</f>
        <v>30</v>
      </c>
      <c r="G30">
        <f t="shared" si="0"/>
        <v>108</v>
      </c>
      <c r="H30">
        <v>313</v>
      </c>
    </row>
    <row r="31" spans="2:8" x14ac:dyDescent="0.25">
      <c r="B31" s="2"/>
      <c r="C31" t="s">
        <v>36</v>
      </c>
      <c r="D31" t="s">
        <v>37</v>
      </c>
      <c r="E31" t="s">
        <v>24</v>
      </c>
      <c r="F31">
        <f>MATCH(E31,E$1:E31,)</f>
        <v>31</v>
      </c>
      <c r="G31">
        <f t="shared" si="0"/>
        <v>120</v>
      </c>
      <c r="H31">
        <v>314</v>
      </c>
    </row>
    <row r="32" spans="2:8" x14ac:dyDescent="0.25">
      <c r="B32" s="2"/>
      <c r="C32" t="s">
        <v>36</v>
      </c>
      <c r="D32" t="s">
        <v>37</v>
      </c>
      <c r="E32" t="s">
        <v>30</v>
      </c>
      <c r="F32">
        <f>MATCH(E32,E$1:E32,)</f>
        <v>32</v>
      </c>
      <c r="G32">
        <f t="shared" si="0"/>
        <v>180</v>
      </c>
      <c r="H32">
        <v>320</v>
      </c>
    </row>
    <row r="33" spans="2:8" x14ac:dyDescent="0.25">
      <c r="B33" s="2"/>
      <c r="C33" t="s">
        <v>36</v>
      </c>
      <c r="D33" t="s">
        <v>37</v>
      </c>
      <c r="E33" t="s">
        <v>31</v>
      </c>
      <c r="F33">
        <f>MATCH(E33,E$1:E33,)</f>
        <v>33</v>
      </c>
      <c r="G33">
        <f t="shared" si="0"/>
        <v>180.01</v>
      </c>
      <c r="H33">
        <v>321</v>
      </c>
    </row>
    <row r="34" spans="2:8" x14ac:dyDescent="0.25">
      <c r="B34" s="2"/>
      <c r="C34" t="s">
        <v>36</v>
      </c>
      <c r="D34" t="s">
        <v>37</v>
      </c>
      <c r="E34" t="s">
        <v>32</v>
      </c>
      <c r="F34">
        <f>MATCH(E34,E$1:E34,)</f>
        <v>34</v>
      </c>
      <c r="G34">
        <f t="shared" si="0"/>
        <v>192</v>
      </c>
      <c r="H34">
        <v>322</v>
      </c>
    </row>
    <row r="35" spans="2:8" x14ac:dyDescent="0.25">
      <c r="B35" s="2"/>
      <c r="C35" t="s">
        <v>36</v>
      </c>
      <c r="D35" t="s">
        <v>37</v>
      </c>
      <c r="E35" t="s">
        <v>33</v>
      </c>
      <c r="F35">
        <f>MATCH(E35,E$1:E35,)</f>
        <v>35</v>
      </c>
      <c r="G35">
        <f t="shared" si="0"/>
        <v>192.01</v>
      </c>
      <c r="H35">
        <v>323</v>
      </c>
    </row>
    <row r="36" spans="2:8" x14ac:dyDescent="0.25">
      <c r="B36" s="2"/>
      <c r="C36" t="s">
        <v>36</v>
      </c>
      <c r="D36" t="s">
        <v>37</v>
      </c>
      <c r="E36" t="s">
        <v>34</v>
      </c>
      <c r="F36">
        <f>MATCH(E36,E$1:E36,)</f>
        <v>36</v>
      </c>
      <c r="G36">
        <f t="shared" si="0"/>
        <v>204</v>
      </c>
      <c r="H36">
        <v>324</v>
      </c>
    </row>
    <row r="37" spans="2:8" x14ac:dyDescent="0.25">
      <c r="B37" s="2"/>
      <c r="C37" t="s">
        <v>36</v>
      </c>
      <c r="D37" t="s">
        <v>37</v>
      </c>
      <c r="E37" t="s">
        <v>35</v>
      </c>
      <c r="F37">
        <f>MATCH(E37,E$1:E37,)</f>
        <v>37</v>
      </c>
      <c r="G37">
        <f t="shared" si="0"/>
        <v>204.01</v>
      </c>
      <c r="H37">
        <v>325</v>
      </c>
    </row>
  </sheetData>
  <autoFilter ref="C1:H3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A7" sqref="A7"/>
    </sheetView>
  </sheetViews>
  <sheetFormatPr defaultRowHeight="15" x14ac:dyDescent="0.25"/>
  <cols>
    <col min="1" max="1" width="21.28515625" customWidth="1"/>
    <col min="2" max="2" width="20.85546875" bestFit="1" customWidth="1"/>
  </cols>
  <sheetData>
    <row r="1" spans="1:2" x14ac:dyDescent="0.25">
      <c r="A1" t="s">
        <v>44</v>
      </c>
    </row>
    <row r="2" spans="1:2" x14ac:dyDescent="0.25">
      <c r="A2" t="s">
        <v>45</v>
      </c>
    </row>
    <row r="3" spans="1:2" x14ac:dyDescent="0.25">
      <c r="A3" s="1" t="s">
        <v>41</v>
      </c>
      <c r="B3" t="s">
        <v>43</v>
      </c>
    </row>
    <row r="4" spans="1:2" x14ac:dyDescent="0.25">
      <c r="A4" s="2" t="s">
        <v>36</v>
      </c>
      <c r="B4" s="4"/>
    </row>
    <row r="5" spans="1:2" x14ac:dyDescent="0.25">
      <c r="A5" s="3" t="s">
        <v>25</v>
      </c>
      <c r="B5" s="4">
        <v>315</v>
      </c>
    </row>
    <row r="6" spans="1:2" x14ac:dyDescent="0.25">
      <c r="A6" s="3" t="s">
        <v>26</v>
      </c>
      <c r="B6" s="4">
        <v>316</v>
      </c>
    </row>
    <row r="7" spans="1:2" x14ac:dyDescent="0.25">
      <c r="A7" s="3" t="s">
        <v>27</v>
      </c>
      <c r="B7" s="4">
        <v>317</v>
      </c>
    </row>
    <row r="8" spans="1:2" x14ac:dyDescent="0.25">
      <c r="A8" s="3" t="s">
        <v>28</v>
      </c>
      <c r="B8" s="4">
        <v>318</v>
      </c>
    </row>
    <row r="9" spans="1:2" x14ac:dyDescent="0.25">
      <c r="A9" s="3" t="s">
        <v>29</v>
      </c>
      <c r="B9" s="4">
        <v>319</v>
      </c>
    </row>
    <row r="10" spans="1:2" x14ac:dyDescent="0.25">
      <c r="A10" s="3" t="s">
        <v>1</v>
      </c>
      <c r="B10" s="4">
        <v>291</v>
      </c>
    </row>
    <row r="11" spans="1:2" x14ac:dyDescent="0.25">
      <c r="A11" s="3" t="s">
        <v>2</v>
      </c>
      <c r="B11" s="4">
        <v>292</v>
      </c>
    </row>
    <row r="12" spans="1:2" x14ac:dyDescent="0.25">
      <c r="A12" s="3" t="s">
        <v>0</v>
      </c>
      <c r="B12" s="4">
        <v>290</v>
      </c>
    </row>
    <row r="13" spans="1:2" x14ac:dyDescent="0.25">
      <c r="A13" s="3" t="s">
        <v>3</v>
      </c>
      <c r="B13" s="4">
        <v>293</v>
      </c>
    </row>
    <row r="14" spans="1:2" x14ac:dyDescent="0.25">
      <c r="A14" s="3" t="s">
        <v>4</v>
      </c>
      <c r="B14" s="4">
        <v>294</v>
      </c>
    </row>
    <row r="15" spans="1:2" x14ac:dyDescent="0.25">
      <c r="A15" s="3" t="s">
        <v>5</v>
      </c>
      <c r="B15" s="4">
        <v>295</v>
      </c>
    </row>
    <row r="16" spans="1:2" x14ac:dyDescent="0.25">
      <c r="A16" s="3" t="s">
        <v>6</v>
      </c>
      <c r="B16" s="4">
        <v>296</v>
      </c>
    </row>
    <row r="17" spans="1:2" x14ac:dyDescent="0.25">
      <c r="A17" s="3" t="s">
        <v>7</v>
      </c>
      <c r="B17" s="4">
        <v>297</v>
      </c>
    </row>
    <row r="18" spans="1:2" x14ac:dyDescent="0.25">
      <c r="A18" s="3" t="s">
        <v>8</v>
      </c>
      <c r="B18" s="4">
        <v>298</v>
      </c>
    </row>
    <row r="19" spans="1:2" x14ac:dyDescent="0.25">
      <c r="A19" s="3" t="s">
        <v>9</v>
      </c>
      <c r="B19" s="4">
        <v>299</v>
      </c>
    </row>
    <row r="20" spans="1:2" x14ac:dyDescent="0.25">
      <c r="A20" s="3" t="s">
        <v>10</v>
      </c>
      <c r="B20" s="4">
        <v>300</v>
      </c>
    </row>
    <row r="21" spans="1:2" x14ac:dyDescent="0.25">
      <c r="A21" s="3" t="s">
        <v>11</v>
      </c>
      <c r="B21" s="4">
        <v>301</v>
      </c>
    </row>
    <row r="22" spans="1:2" x14ac:dyDescent="0.25">
      <c r="A22" s="3" t="s">
        <v>12</v>
      </c>
      <c r="B22" s="4">
        <v>302</v>
      </c>
    </row>
    <row r="23" spans="1:2" x14ac:dyDescent="0.25">
      <c r="A23" s="3" t="s">
        <v>13</v>
      </c>
      <c r="B23" s="4">
        <v>303</v>
      </c>
    </row>
    <row r="24" spans="1:2" x14ac:dyDescent="0.25">
      <c r="A24" s="3" t="s">
        <v>14</v>
      </c>
      <c r="B24" s="4">
        <v>304</v>
      </c>
    </row>
    <row r="25" spans="1:2" x14ac:dyDescent="0.25">
      <c r="A25" s="3" t="s">
        <v>15</v>
      </c>
      <c r="B25" s="4">
        <v>305</v>
      </c>
    </row>
    <row r="26" spans="1:2" x14ac:dyDescent="0.25">
      <c r="A26" s="3" t="s">
        <v>16</v>
      </c>
      <c r="B26" s="4">
        <v>306</v>
      </c>
    </row>
    <row r="27" spans="1:2" x14ac:dyDescent="0.25">
      <c r="A27" s="3" t="s">
        <v>17</v>
      </c>
      <c r="B27" s="4">
        <v>307</v>
      </c>
    </row>
    <row r="28" spans="1:2" x14ac:dyDescent="0.25">
      <c r="A28" s="3" t="s">
        <v>18</v>
      </c>
      <c r="B28" s="4">
        <v>308</v>
      </c>
    </row>
    <row r="29" spans="1:2" x14ac:dyDescent="0.25">
      <c r="A29" s="3" t="s">
        <v>19</v>
      </c>
      <c r="B29" s="4">
        <v>309</v>
      </c>
    </row>
    <row r="30" spans="1:2" x14ac:dyDescent="0.25">
      <c r="A30" s="3" t="s">
        <v>20</v>
      </c>
      <c r="B30" s="4">
        <v>310</v>
      </c>
    </row>
    <row r="31" spans="1:2" x14ac:dyDescent="0.25">
      <c r="A31" s="3" t="s">
        <v>21</v>
      </c>
      <c r="B31" s="4">
        <v>311</v>
      </c>
    </row>
    <row r="32" spans="1:2" x14ac:dyDescent="0.25">
      <c r="A32" s="3" t="s">
        <v>22</v>
      </c>
      <c r="B32" s="4">
        <v>312</v>
      </c>
    </row>
    <row r="33" spans="1:2" x14ac:dyDescent="0.25">
      <c r="A33" s="3" t="s">
        <v>23</v>
      </c>
      <c r="B33" s="4">
        <v>313</v>
      </c>
    </row>
    <row r="34" spans="1:2" x14ac:dyDescent="0.25">
      <c r="A34" s="3" t="s">
        <v>24</v>
      </c>
      <c r="B34" s="4">
        <v>314</v>
      </c>
    </row>
    <row r="35" spans="1:2" x14ac:dyDescent="0.25">
      <c r="A35" s="3" t="s">
        <v>30</v>
      </c>
      <c r="B35" s="4">
        <v>320</v>
      </c>
    </row>
    <row r="36" spans="1:2" x14ac:dyDescent="0.25">
      <c r="A36" s="3" t="s">
        <v>31</v>
      </c>
      <c r="B36" s="4">
        <v>321</v>
      </c>
    </row>
    <row r="37" spans="1:2" x14ac:dyDescent="0.25">
      <c r="A37" s="3" t="s">
        <v>32</v>
      </c>
      <c r="B37" s="4">
        <v>322</v>
      </c>
    </row>
    <row r="38" spans="1:2" x14ac:dyDescent="0.25">
      <c r="A38" s="3" t="s">
        <v>33</v>
      </c>
      <c r="B38" s="4">
        <v>323</v>
      </c>
    </row>
    <row r="39" spans="1:2" x14ac:dyDescent="0.25">
      <c r="A39" s="3" t="s">
        <v>34</v>
      </c>
      <c r="B39" s="4">
        <v>324</v>
      </c>
    </row>
    <row r="40" spans="1:2" x14ac:dyDescent="0.25">
      <c r="A40" s="3" t="s">
        <v>35</v>
      </c>
      <c r="B40" s="4">
        <v>325</v>
      </c>
    </row>
  </sheetData>
  <sortState ref="A3:B40">
    <sortCondition ref="A7" customList="11 лет,12 лет,13 лет,14 лет (девочки),14 лет (мальчики),2 месяца,3 месяца,1 месяц,4 месяца,5 месяцев,6 месяцев,7 месяцев,8 месяцев,9 месяцев,10 месяцев,11 месяцев,12 месяцев,1 год 3 месяца,1 год 6 месяцев,2 года,3 года (мальчики),3 года (девочки),4 года,5 лет,6 лет (мальчики),6 лет (девочки),7 лет,8 лет,9 лет,10 лет,15 лет (мальчики),15 лет (девочки),16 лет (мальчики),16 лет (девочки),17 лет (мальчики),17 лет (девочки)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6" sqref="A6"/>
    </sheetView>
  </sheetViews>
  <sheetFormatPr defaultRowHeight="15" x14ac:dyDescent="0.25"/>
  <cols>
    <col min="1" max="1" width="21.28515625" customWidth="1"/>
    <col min="2" max="2" width="23" hidden="1" customWidth="1"/>
    <col min="3" max="3" width="20.85546875" bestFit="1" customWidth="1"/>
  </cols>
  <sheetData>
    <row r="1" spans="1:3" x14ac:dyDescent="0.25">
      <c r="A1" t="s">
        <v>44</v>
      </c>
    </row>
    <row r="2" spans="1:3" x14ac:dyDescent="0.25">
      <c r="A2" t="s">
        <v>45</v>
      </c>
    </row>
    <row r="3" spans="1:3" x14ac:dyDescent="0.25">
      <c r="A3" s="1" t="s">
        <v>41</v>
      </c>
      <c r="B3" t="s">
        <v>48</v>
      </c>
      <c r="C3" t="s">
        <v>43</v>
      </c>
    </row>
    <row r="4" spans="1:3" x14ac:dyDescent="0.25">
      <c r="A4" s="2" t="s">
        <v>36</v>
      </c>
      <c r="B4" s="4"/>
      <c r="C4" s="4"/>
    </row>
    <row r="5" spans="1:3" x14ac:dyDescent="0.25">
      <c r="A5" s="3" t="s">
        <v>25</v>
      </c>
      <c r="B5" s="4">
        <v>2</v>
      </c>
      <c r="C5" s="4">
        <v>315</v>
      </c>
    </row>
    <row r="6" spans="1:3" x14ac:dyDescent="0.25">
      <c r="A6" s="3" t="s">
        <v>26</v>
      </c>
      <c r="B6" s="4">
        <v>3</v>
      </c>
      <c r="C6" s="4">
        <v>316</v>
      </c>
    </row>
    <row r="7" spans="1:3" x14ac:dyDescent="0.25">
      <c r="A7" s="3" t="s">
        <v>27</v>
      </c>
      <c r="B7" s="4">
        <v>4</v>
      </c>
      <c r="C7" s="4">
        <v>317</v>
      </c>
    </row>
    <row r="8" spans="1:3" x14ac:dyDescent="0.25">
      <c r="A8" s="3" t="s">
        <v>28</v>
      </c>
      <c r="B8" s="4">
        <v>5</v>
      </c>
      <c r="C8" s="4">
        <v>318</v>
      </c>
    </row>
    <row r="9" spans="1:3" x14ac:dyDescent="0.25">
      <c r="A9" s="3" t="s">
        <v>29</v>
      </c>
      <c r="B9" s="4">
        <v>6</v>
      </c>
      <c r="C9" s="4">
        <v>319</v>
      </c>
    </row>
    <row r="10" spans="1:3" x14ac:dyDescent="0.25">
      <c r="A10" s="3" t="s">
        <v>1</v>
      </c>
      <c r="B10" s="4">
        <v>7</v>
      </c>
      <c r="C10" s="4">
        <v>291</v>
      </c>
    </row>
    <row r="11" spans="1:3" x14ac:dyDescent="0.25">
      <c r="A11" s="3" t="s">
        <v>2</v>
      </c>
      <c r="B11" s="4">
        <v>8</v>
      </c>
      <c r="C11" s="4">
        <v>292</v>
      </c>
    </row>
    <row r="12" spans="1:3" x14ac:dyDescent="0.25">
      <c r="A12" s="3" t="s">
        <v>0</v>
      </c>
      <c r="B12" s="4">
        <v>9</v>
      </c>
      <c r="C12" s="4">
        <v>290</v>
      </c>
    </row>
    <row r="13" spans="1:3" x14ac:dyDescent="0.25">
      <c r="A13" s="3" t="s">
        <v>3</v>
      </c>
      <c r="B13" s="4">
        <v>10</v>
      </c>
      <c r="C13" s="4">
        <v>293</v>
      </c>
    </row>
    <row r="14" spans="1:3" x14ac:dyDescent="0.25">
      <c r="A14" s="3" t="s">
        <v>4</v>
      </c>
      <c r="B14" s="4">
        <v>11</v>
      </c>
      <c r="C14" s="4">
        <v>294</v>
      </c>
    </row>
    <row r="15" spans="1:3" x14ac:dyDescent="0.25">
      <c r="A15" s="3" t="s">
        <v>5</v>
      </c>
      <c r="B15" s="4">
        <v>12</v>
      </c>
      <c r="C15" s="4">
        <v>295</v>
      </c>
    </row>
    <row r="16" spans="1:3" x14ac:dyDescent="0.25">
      <c r="A16" s="3" t="s">
        <v>6</v>
      </c>
      <c r="B16" s="4">
        <v>13</v>
      </c>
      <c r="C16" s="4">
        <v>296</v>
      </c>
    </row>
    <row r="17" spans="1:3" x14ac:dyDescent="0.25">
      <c r="A17" s="3" t="s">
        <v>7</v>
      </c>
      <c r="B17" s="4">
        <v>14</v>
      </c>
      <c r="C17" s="4">
        <v>297</v>
      </c>
    </row>
    <row r="18" spans="1:3" x14ac:dyDescent="0.25">
      <c r="A18" s="3" t="s">
        <v>8</v>
      </c>
      <c r="B18" s="4">
        <v>15</v>
      </c>
      <c r="C18" s="4">
        <v>298</v>
      </c>
    </row>
    <row r="19" spans="1:3" x14ac:dyDescent="0.25">
      <c r="A19" s="3" t="s">
        <v>9</v>
      </c>
      <c r="B19" s="4">
        <v>16</v>
      </c>
      <c r="C19" s="4">
        <v>299</v>
      </c>
    </row>
    <row r="20" spans="1:3" x14ac:dyDescent="0.25">
      <c r="A20" s="3" t="s">
        <v>10</v>
      </c>
      <c r="B20" s="4">
        <v>17</v>
      </c>
      <c r="C20" s="4">
        <v>300</v>
      </c>
    </row>
    <row r="21" spans="1:3" x14ac:dyDescent="0.25">
      <c r="A21" s="3" t="s">
        <v>11</v>
      </c>
      <c r="B21" s="4">
        <v>18</v>
      </c>
      <c r="C21" s="4">
        <v>301</v>
      </c>
    </row>
    <row r="22" spans="1:3" x14ac:dyDescent="0.25">
      <c r="A22" s="3" t="s">
        <v>12</v>
      </c>
      <c r="B22" s="4">
        <v>19</v>
      </c>
      <c r="C22" s="4">
        <v>302</v>
      </c>
    </row>
    <row r="23" spans="1:3" x14ac:dyDescent="0.25">
      <c r="A23" s="3" t="s">
        <v>13</v>
      </c>
      <c r="B23" s="4">
        <v>20</v>
      </c>
      <c r="C23" s="4">
        <v>303</v>
      </c>
    </row>
    <row r="24" spans="1:3" x14ac:dyDescent="0.25">
      <c r="A24" s="3" t="s">
        <v>14</v>
      </c>
      <c r="B24" s="4">
        <v>21</v>
      </c>
      <c r="C24" s="4">
        <v>304</v>
      </c>
    </row>
    <row r="25" spans="1:3" x14ac:dyDescent="0.25">
      <c r="A25" s="3" t="s">
        <v>15</v>
      </c>
      <c r="B25" s="4">
        <v>22</v>
      </c>
      <c r="C25" s="4">
        <v>305</v>
      </c>
    </row>
    <row r="26" spans="1:3" x14ac:dyDescent="0.25">
      <c r="A26" s="3" t="s">
        <v>16</v>
      </c>
      <c r="B26" s="4">
        <v>23</v>
      </c>
      <c r="C26" s="4">
        <v>306</v>
      </c>
    </row>
    <row r="27" spans="1:3" x14ac:dyDescent="0.25">
      <c r="A27" s="3" t="s">
        <v>17</v>
      </c>
      <c r="B27" s="4">
        <v>24</v>
      </c>
      <c r="C27" s="4">
        <v>307</v>
      </c>
    </row>
    <row r="28" spans="1:3" x14ac:dyDescent="0.25">
      <c r="A28" s="3" t="s">
        <v>18</v>
      </c>
      <c r="B28" s="4">
        <v>25</v>
      </c>
      <c r="C28" s="4">
        <v>308</v>
      </c>
    </row>
    <row r="29" spans="1:3" x14ac:dyDescent="0.25">
      <c r="A29" s="3" t="s">
        <v>19</v>
      </c>
      <c r="B29" s="4">
        <v>26</v>
      </c>
      <c r="C29" s="4">
        <v>309</v>
      </c>
    </row>
    <row r="30" spans="1:3" x14ac:dyDescent="0.25">
      <c r="A30" s="3" t="s">
        <v>20</v>
      </c>
      <c r="B30" s="4">
        <v>27</v>
      </c>
      <c r="C30" s="4">
        <v>310</v>
      </c>
    </row>
    <row r="31" spans="1:3" x14ac:dyDescent="0.25">
      <c r="A31" s="3" t="s">
        <v>21</v>
      </c>
      <c r="B31" s="4">
        <v>28</v>
      </c>
      <c r="C31" s="4">
        <v>311</v>
      </c>
    </row>
    <row r="32" spans="1:3" x14ac:dyDescent="0.25">
      <c r="A32" s="3" t="s">
        <v>22</v>
      </c>
      <c r="B32" s="4">
        <v>29</v>
      </c>
      <c r="C32" s="4">
        <v>312</v>
      </c>
    </row>
    <row r="33" spans="1:3" x14ac:dyDescent="0.25">
      <c r="A33" s="3" t="s">
        <v>23</v>
      </c>
      <c r="B33" s="4">
        <v>30</v>
      </c>
      <c r="C33" s="4">
        <v>313</v>
      </c>
    </row>
    <row r="34" spans="1:3" x14ac:dyDescent="0.25">
      <c r="A34" s="3" t="s">
        <v>24</v>
      </c>
      <c r="B34" s="4">
        <v>31</v>
      </c>
      <c r="C34" s="4">
        <v>314</v>
      </c>
    </row>
    <row r="35" spans="1:3" x14ac:dyDescent="0.25">
      <c r="A35" s="3" t="s">
        <v>30</v>
      </c>
      <c r="B35" s="4">
        <v>32</v>
      </c>
      <c r="C35" s="4">
        <v>320</v>
      </c>
    </row>
    <row r="36" spans="1:3" x14ac:dyDescent="0.25">
      <c r="A36" s="3" t="s">
        <v>31</v>
      </c>
      <c r="B36" s="4">
        <v>33</v>
      </c>
      <c r="C36" s="4">
        <v>321</v>
      </c>
    </row>
    <row r="37" spans="1:3" x14ac:dyDescent="0.25">
      <c r="A37" s="3" t="s">
        <v>32</v>
      </c>
      <c r="B37" s="4">
        <v>34</v>
      </c>
      <c r="C37" s="4">
        <v>322</v>
      </c>
    </row>
    <row r="38" spans="1:3" x14ac:dyDescent="0.25">
      <c r="A38" s="3" t="s">
        <v>33</v>
      </c>
      <c r="B38" s="4">
        <v>35</v>
      </c>
      <c r="C38" s="4">
        <v>323</v>
      </c>
    </row>
    <row r="39" spans="1:3" x14ac:dyDescent="0.25">
      <c r="A39" s="3" t="s">
        <v>34</v>
      </c>
      <c r="B39" s="4">
        <v>36</v>
      </c>
      <c r="C39" s="4">
        <v>324</v>
      </c>
    </row>
    <row r="40" spans="1:3" x14ac:dyDescent="0.25">
      <c r="A40" s="3" t="s">
        <v>35</v>
      </c>
      <c r="B40" s="4">
        <v>37</v>
      </c>
      <c r="C40" s="4">
        <v>325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workbookViewId="0">
      <selection activeCell="I15" sqref="I15"/>
    </sheetView>
  </sheetViews>
  <sheetFormatPr defaultRowHeight="15" x14ac:dyDescent="0.25"/>
  <cols>
    <col min="1" max="1" width="21.28515625" customWidth="1"/>
    <col min="2" max="2" width="23" hidden="1" customWidth="1"/>
    <col min="3" max="3" width="20.85546875" bestFit="1" customWidth="1"/>
  </cols>
  <sheetData>
    <row r="1" spans="1:3" x14ac:dyDescent="0.25">
      <c r="A1" t="s">
        <v>44</v>
      </c>
    </row>
    <row r="2" spans="1:3" x14ac:dyDescent="0.25">
      <c r="A2" t="s">
        <v>45</v>
      </c>
    </row>
    <row r="3" spans="1:3" x14ac:dyDescent="0.25">
      <c r="A3" s="1" t="s">
        <v>41</v>
      </c>
      <c r="B3" t="s">
        <v>49</v>
      </c>
      <c r="C3" t="s">
        <v>43</v>
      </c>
    </row>
    <row r="4" spans="1:3" x14ac:dyDescent="0.25">
      <c r="A4" s="2" t="s">
        <v>36</v>
      </c>
      <c r="B4" s="4"/>
      <c r="C4" s="4"/>
    </row>
    <row r="5" spans="1:3" x14ac:dyDescent="0.25">
      <c r="A5" s="3" t="s">
        <v>0</v>
      </c>
      <c r="B5" s="4">
        <v>1</v>
      </c>
      <c r="C5" s="4">
        <v>290</v>
      </c>
    </row>
    <row r="6" spans="1:3" x14ac:dyDescent="0.25">
      <c r="A6" s="3" t="s">
        <v>1</v>
      </c>
      <c r="B6" s="4">
        <v>2</v>
      </c>
      <c r="C6" s="4">
        <v>291</v>
      </c>
    </row>
    <row r="7" spans="1:3" x14ac:dyDescent="0.25">
      <c r="A7" s="3" t="s">
        <v>2</v>
      </c>
      <c r="B7" s="4">
        <v>3</v>
      </c>
      <c r="C7" s="4">
        <v>292</v>
      </c>
    </row>
    <row r="8" spans="1:3" x14ac:dyDescent="0.25">
      <c r="A8" s="3" t="s">
        <v>3</v>
      </c>
      <c r="B8" s="4">
        <v>4</v>
      </c>
      <c r="C8" s="4">
        <v>293</v>
      </c>
    </row>
    <row r="9" spans="1:3" x14ac:dyDescent="0.25">
      <c r="A9" s="3" t="s">
        <v>4</v>
      </c>
      <c r="B9" s="4">
        <v>5</v>
      </c>
      <c r="C9" s="4">
        <v>294</v>
      </c>
    </row>
    <row r="10" spans="1:3" x14ac:dyDescent="0.25">
      <c r="A10" s="3" t="s">
        <v>5</v>
      </c>
      <c r="B10" s="4">
        <v>6</v>
      </c>
      <c r="C10" s="4">
        <v>295</v>
      </c>
    </row>
    <row r="11" spans="1:3" x14ac:dyDescent="0.25">
      <c r="A11" s="3" t="s">
        <v>6</v>
      </c>
      <c r="B11" s="4">
        <v>7</v>
      </c>
      <c r="C11" s="4">
        <v>296</v>
      </c>
    </row>
    <row r="12" spans="1:3" x14ac:dyDescent="0.25">
      <c r="A12" s="3" t="s">
        <v>7</v>
      </c>
      <c r="B12" s="4">
        <v>8</v>
      </c>
      <c r="C12" s="4">
        <v>297</v>
      </c>
    </row>
    <row r="13" spans="1:3" x14ac:dyDescent="0.25">
      <c r="A13" s="3" t="s">
        <v>8</v>
      </c>
      <c r="B13" s="4">
        <v>9</v>
      </c>
      <c r="C13" s="4">
        <v>298</v>
      </c>
    </row>
    <row r="14" spans="1:3" x14ac:dyDescent="0.25">
      <c r="A14" s="3" t="s">
        <v>9</v>
      </c>
      <c r="B14" s="4">
        <v>10</v>
      </c>
      <c r="C14" s="4">
        <v>299</v>
      </c>
    </row>
    <row r="15" spans="1:3" x14ac:dyDescent="0.25">
      <c r="A15" s="3" t="s">
        <v>10</v>
      </c>
      <c r="B15" s="4">
        <v>11</v>
      </c>
      <c r="C15" s="4">
        <v>300</v>
      </c>
    </row>
    <row r="16" spans="1:3" x14ac:dyDescent="0.25">
      <c r="A16" s="3" t="s">
        <v>11</v>
      </c>
      <c r="B16" s="4">
        <v>12</v>
      </c>
      <c r="C16" s="4">
        <v>301</v>
      </c>
    </row>
    <row r="17" spans="1:3" x14ac:dyDescent="0.25">
      <c r="A17" s="3" t="s">
        <v>12</v>
      </c>
      <c r="B17" s="4">
        <v>15</v>
      </c>
      <c r="C17" s="4">
        <v>302</v>
      </c>
    </row>
    <row r="18" spans="1:3" x14ac:dyDescent="0.25">
      <c r="A18" s="3" t="s">
        <v>13</v>
      </c>
      <c r="B18" s="4">
        <v>18</v>
      </c>
      <c r="C18" s="4">
        <v>303</v>
      </c>
    </row>
    <row r="19" spans="1:3" x14ac:dyDescent="0.25">
      <c r="A19" s="3" t="s">
        <v>14</v>
      </c>
      <c r="B19" s="4">
        <v>24</v>
      </c>
      <c r="C19" s="4">
        <v>304</v>
      </c>
    </row>
    <row r="20" spans="1:3" x14ac:dyDescent="0.25">
      <c r="A20" s="3" t="s">
        <v>15</v>
      </c>
      <c r="B20" s="4">
        <v>36</v>
      </c>
      <c r="C20" s="4">
        <v>305</v>
      </c>
    </row>
    <row r="21" spans="1:3" x14ac:dyDescent="0.25">
      <c r="A21" s="3" t="s">
        <v>16</v>
      </c>
      <c r="B21" s="4">
        <v>36.01</v>
      </c>
      <c r="C21" s="4">
        <v>306</v>
      </c>
    </row>
    <row r="22" spans="1:3" x14ac:dyDescent="0.25">
      <c r="A22" s="3" t="s">
        <v>17</v>
      </c>
      <c r="B22" s="4">
        <v>48</v>
      </c>
      <c r="C22" s="4">
        <v>307</v>
      </c>
    </row>
    <row r="23" spans="1:3" x14ac:dyDescent="0.25">
      <c r="A23" s="3" t="s">
        <v>18</v>
      </c>
      <c r="B23" s="4">
        <v>60</v>
      </c>
      <c r="C23" s="4">
        <v>308</v>
      </c>
    </row>
    <row r="24" spans="1:3" x14ac:dyDescent="0.25">
      <c r="A24" s="3" t="s">
        <v>19</v>
      </c>
      <c r="B24" s="4">
        <v>72</v>
      </c>
      <c r="C24" s="4">
        <v>309</v>
      </c>
    </row>
    <row r="25" spans="1:3" x14ac:dyDescent="0.25">
      <c r="A25" s="3" t="s">
        <v>20</v>
      </c>
      <c r="B25" s="4">
        <v>72.010000000000005</v>
      </c>
      <c r="C25" s="4">
        <v>310</v>
      </c>
    </row>
    <row r="26" spans="1:3" x14ac:dyDescent="0.25">
      <c r="A26" s="3" t="s">
        <v>21</v>
      </c>
      <c r="B26" s="4">
        <v>84</v>
      </c>
      <c r="C26" s="4">
        <v>311</v>
      </c>
    </row>
    <row r="27" spans="1:3" x14ac:dyDescent="0.25">
      <c r="A27" s="3" t="s">
        <v>22</v>
      </c>
      <c r="B27" s="4">
        <v>96</v>
      </c>
      <c r="C27" s="4">
        <v>312</v>
      </c>
    </row>
    <row r="28" spans="1:3" x14ac:dyDescent="0.25">
      <c r="A28" s="3" t="s">
        <v>23</v>
      </c>
      <c r="B28" s="4">
        <v>108</v>
      </c>
      <c r="C28" s="4">
        <v>313</v>
      </c>
    </row>
    <row r="29" spans="1:3" x14ac:dyDescent="0.25">
      <c r="A29" s="3" t="s">
        <v>24</v>
      </c>
      <c r="B29" s="4">
        <v>120</v>
      </c>
      <c r="C29" s="4">
        <v>314</v>
      </c>
    </row>
    <row r="30" spans="1:3" x14ac:dyDescent="0.25">
      <c r="A30" s="3" t="s">
        <v>25</v>
      </c>
      <c r="B30" s="4">
        <v>132</v>
      </c>
      <c r="C30" s="4">
        <v>315</v>
      </c>
    </row>
    <row r="31" spans="1:3" x14ac:dyDescent="0.25">
      <c r="A31" s="3" t="s">
        <v>26</v>
      </c>
      <c r="B31" s="4">
        <v>144</v>
      </c>
      <c r="C31" s="4">
        <v>316</v>
      </c>
    </row>
    <row r="32" spans="1:3" x14ac:dyDescent="0.25">
      <c r="A32" s="3" t="s">
        <v>27</v>
      </c>
      <c r="B32" s="4">
        <v>156</v>
      </c>
      <c r="C32" s="4">
        <v>317</v>
      </c>
    </row>
    <row r="33" spans="1:3" x14ac:dyDescent="0.25">
      <c r="A33" s="3" t="s">
        <v>29</v>
      </c>
      <c r="B33" s="4">
        <v>168</v>
      </c>
      <c r="C33" s="4">
        <v>319</v>
      </c>
    </row>
    <row r="34" spans="1:3" x14ac:dyDescent="0.25">
      <c r="A34" s="3" t="s">
        <v>28</v>
      </c>
      <c r="B34" s="4">
        <v>168.01</v>
      </c>
      <c r="C34" s="4">
        <v>318</v>
      </c>
    </row>
    <row r="35" spans="1:3" x14ac:dyDescent="0.25">
      <c r="A35" s="3" t="s">
        <v>30</v>
      </c>
      <c r="B35" s="4">
        <v>180</v>
      </c>
      <c r="C35" s="4">
        <v>320</v>
      </c>
    </row>
    <row r="36" spans="1:3" x14ac:dyDescent="0.25">
      <c r="A36" s="3" t="s">
        <v>31</v>
      </c>
      <c r="B36" s="4">
        <v>180.01</v>
      </c>
      <c r="C36" s="4">
        <v>321</v>
      </c>
    </row>
    <row r="37" spans="1:3" x14ac:dyDescent="0.25">
      <c r="A37" s="3" t="s">
        <v>32</v>
      </c>
      <c r="B37" s="4">
        <v>192</v>
      </c>
      <c r="C37" s="4">
        <v>322</v>
      </c>
    </row>
    <row r="38" spans="1:3" x14ac:dyDescent="0.25">
      <c r="A38" s="3" t="s">
        <v>33</v>
      </c>
      <c r="B38" s="4">
        <v>192.01</v>
      </c>
      <c r="C38" s="4">
        <v>323</v>
      </c>
    </row>
    <row r="39" spans="1:3" x14ac:dyDescent="0.25">
      <c r="A39" s="3" t="s">
        <v>34</v>
      </c>
      <c r="B39" s="4">
        <v>204</v>
      </c>
      <c r="C39" s="4">
        <v>324</v>
      </c>
    </row>
    <row r="40" spans="1:3" x14ac:dyDescent="0.25">
      <c r="A40" s="3" t="s">
        <v>35</v>
      </c>
      <c r="B40" s="4">
        <v>204.01</v>
      </c>
      <c r="C40" s="4">
        <v>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1</vt:lpstr>
      <vt:lpstr>2</vt:lpstr>
      <vt:lpstr>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ГАВ</cp:lastModifiedBy>
  <dcterms:created xsi:type="dcterms:W3CDTF">2006-09-16T00:00:00Z</dcterms:created>
  <dcterms:modified xsi:type="dcterms:W3CDTF">2019-06-05T07:22:28Z</dcterms:modified>
</cp:coreProperties>
</file>