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DSheet (2)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AO17" i="4" l="1"/>
  <c r="AO12" i="4"/>
  <c r="AN12" i="4"/>
  <c r="AO13" i="4" s="1"/>
  <c r="AO10" i="4"/>
  <c r="AO11" i="4" s="1"/>
  <c r="AN10" i="4"/>
  <c r="AO5" i="4"/>
  <c r="AM5" i="4"/>
  <c r="AK5" i="4"/>
  <c r="AO18" i="4" s="1"/>
  <c r="AI5" i="4"/>
  <c r="AG5" i="4"/>
  <c r="AE5" i="4"/>
  <c r="AC5" i="4"/>
  <c r="AA5" i="4"/>
  <c r="Y5" i="4"/>
  <c r="W5" i="4"/>
  <c r="U5" i="4"/>
  <c r="S5" i="4"/>
  <c r="Q5" i="4"/>
  <c r="O5" i="4"/>
  <c r="M5" i="4"/>
  <c r="K5" i="4"/>
  <c r="I5" i="4"/>
  <c r="G5" i="4"/>
  <c r="E5" i="4"/>
  <c r="C5" i="4"/>
  <c r="AO19" i="4" s="1"/>
</calcChain>
</file>

<file path=xl/sharedStrings.xml><?xml version="1.0" encoding="utf-8"?>
<sst xmlns="http://schemas.openxmlformats.org/spreadsheetml/2006/main" count="69" uniqueCount="33">
  <si>
    <t>Вид продукции конкорда</t>
  </si>
  <si>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</si>
  <si>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</si>
  <si>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</si>
  <si>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</si>
  <si>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</si>
  <si>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</si>
  <si>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</si>
  <si>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</si>
  <si>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</si>
  <si>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</si>
  <si>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</si>
  <si>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</si>
  <si>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магазин 13</t>
  </si>
  <si>
    <t>магазин 14</t>
  </si>
  <si>
    <t>магазин 15</t>
  </si>
  <si>
    <t>магазин 16</t>
  </si>
  <si>
    <t>магазин 17</t>
  </si>
  <si>
    <t>магазин 18</t>
  </si>
  <si>
    <t>магазин 19</t>
  </si>
  <si>
    <t>ИТОГО</t>
  </si>
  <si>
    <t>Номенклатура</t>
  </si>
  <si>
    <t>КГ</t>
  </si>
  <si>
    <t>СУММА</t>
  </si>
  <si>
    <t>ИТОГО КГ</t>
  </si>
  <si>
    <t>ИТОГО СУММА</t>
  </si>
  <si>
    <t>Итого</t>
  </si>
  <si>
    <t>средняя цена 1 кг</t>
  </si>
  <si>
    <t>среднее от суммы</t>
  </si>
  <si>
    <t>среднее по формуле</t>
  </si>
  <si>
    <t xml:space="preserve">среднее </t>
  </si>
  <si>
    <t>по</t>
  </si>
  <si>
    <t>разным формулам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</si>
</sst>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164" formatCode="#,##0.000"/>
    <numFmt numFmtId="165" formatCode="#,##0.00000"/>
    <numFmt numFmtId="166" formatCode="#,##0.0000"/>
    <numFmt numFmtId="167" formatCode="_-* #,##0.000&quot;р.&quot;_-;\-* #,##0.000&quot;р.&quot;_-;_-* &quot;-&quot;???&quot;р.&quot;_-;_-@_-"/>
    <numFmt numFmtId="168" formatCode="_-* #,##0.000000&quot;р.&quot;_-;\-* #,##0.000000&quot;р.&quot;_-;_-* &quot;-&quot;??&quot;р.&quot;_-;_-@_-"/>
    <numFmt numFmtId="169" formatCode="0.000"/>
  </numFmts>
  <fonts count="5" x14ac:knownFonts="1">
    <font>
      <sz val="11"/>
      <color theme="1"/>
      <name val="Calibri"/>
      <family val="2"/>
      <scheme val="minor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/>
      <right/>
      <top style="thin">
        <color rgb="FFCCC08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 wrapText="1"/>
    </xf>
    <xf numFmtId="0" fontId="1" fillId="0" borderId="0" xfId="1"/>
    <xf numFmtId="0" fontId="2" fillId="2" borderId="3" xfId="1" applyFont="1" applyFill="1" applyBorder="1" applyAlignment="1">
      <alignment horizontal="center" vertical="top"/>
    </xf>
    <xf numFmtId="0" fontId="2" fillId="2" borderId="6" xfId="1" applyFont="1" applyFill="1" applyBorder="1" applyAlignment="1">
      <alignment horizontal="center" vertical="top"/>
    </xf>
    <xf numFmtId="164" fontId="2" fillId="2" borderId="1" xfId="1" applyNumberFormat="1" applyFont="1" applyFill="1" applyBorder="1" applyAlignment="1">
      <alignment horizontal="right" vertical="top"/>
    </xf>
    <xf numFmtId="165" fontId="2" fillId="2" borderId="1" xfId="1" applyNumberFormat="1" applyFont="1" applyFill="1" applyBorder="1" applyAlignment="1">
      <alignment horizontal="right" vertical="top"/>
    </xf>
    <xf numFmtId="166" fontId="2" fillId="2" borderId="1" xfId="1" applyNumberFormat="1" applyFont="1" applyFill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horizontal="right" vertical="top"/>
    </xf>
    <xf numFmtId="164" fontId="1" fillId="0" borderId="0" xfId="1" applyNumberFormat="1"/>
    <xf numFmtId="44" fontId="0" fillId="0" borderId="0" xfId="2" applyFont="1"/>
    <xf numFmtId="9" fontId="0" fillId="0" borderId="0" xfId="3" applyFont="1" applyAlignment="1">
      <alignment horizontal="left"/>
    </xf>
    <xf numFmtId="167" fontId="1" fillId="0" borderId="0" xfId="1" applyNumberFormat="1"/>
    <xf numFmtId="44" fontId="1" fillId="0" borderId="0" xfId="1" applyNumberFormat="1"/>
    <xf numFmtId="0" fontId="1" fillId="0" borderId="0" xfId="1" applyAlignment="1">
      <alignment horizontal="left"/>
    </xf>
    <xf numFmtId="168" fontId="1" fillId="0" borderId="0" xfId="1" applyNumberFormat="1"/>
    <xf numFmtId="2" fontId="1" fillId="3" borderId="8" xfId="1" applyNumberFormat="1" applyFill="1" applyBorder="1" applyAlignment="1">
      <alignment horizontal="center" vertical="center"/>
    </xf>
    <xf numFmtId="2" fontId="1" fillId="3" borderId="9" xfId="1" applyNumberFormat="1" applyFill="1" applyBorder="1" applyAlignment="1">
      <alignment horizontal="center" vertical="center"/>
    </xf>
    <xf numFmtId="0" fontId="1" fillId="3" borderId="10" xfId="1" applyNumberFormat="1" applyFill="1" applyBorder="1" applyAlignment="1">
      <alignment horizontal="center" vertical="center"/>
    </xf>
    <xf numFmtId="2" fontId="1" fillId="4" borderId="11" xfId="1" applyNumberFormat="1" applyFill="1" applyBorder="1" applyAlignment="1">
      <alignment horizontal="center" vertical="center"/>
    </xf>
    <xf numFmtId="169" fontId="1" fillId="5" borderId="8" xfId="1" applyNumberFormat="1" applyFill="1" applyBorder="1" applyAlignment="1">
      <alignment horizontal="center" vertical="center"/>
    </xf>
    <xf numFmtId="0" fontId="1" fillId="5" borderId="9" xfId="1" applyNumberFormat="1" applyFill="1" applyBorder="1" applyAlignment="1">
      <alignment horizontal="center" vertical="center"/>
    </xf>
    <xf numFmtId="0" fontId="1" fillId="5" borderId="10" xfId="1" applyNumberFormat="1" applyFill="1" applyBorder="1" applyAlignment="1">
      <alignment horizontal="center" vertical="center"/>
    </xf>
    <xf numFmtId="44" fontId="0" fillId="0" borderId="7" xfId="2" applyFont="1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top"/>
    </xf>
    <xf numFmtId="0" fontId="2" fillId="2" borderId="6" xfId="1" applyFont="1" applyFill="1" applyBorder="1" applyAlignment="1">
      <alignment horizontal="center" vertical="top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left" vertical="top"/>
    </xf>
    <xf numFmtId="0" fontId="2" fillId="2" borderId="5" xfId="1" applyFont="1" applyFill="1" applyBorder="1" applyAlignment="1">
      <alignment horizontal="left" vertical="top"/>
    </xf>
    <xf numFmtId="0" fontId="2" fillId="2" borderId="3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1" fillId="4" borderId="8" xfId="1" applyFill="1" applyBorder="1" applyAlignment="1">
      <alignment horizontal="left"/>
    </xf>
    <xf numFmtId="2" fontId="1" fillId="4" borderId="9" xfId="1" applyNumberFormat="1" applyFill="1" applyBorder="1" applyAlignment="1">
      <alignment horizontal="left"/>
    </xf>
    <xf numFmtId="0" fontId="1" fillId="4" borderId="12" xfId="1" applyFill="1" applyBorder="1" applyAlignment="1">
      <alignment horizontal="left"/>
    </xf>
    <xf numFmtId="44" fontId="1" fillId="4" borderId="13" xfId="1" applyNumberFormat="1" applyFill="1" applyBorder="1" applyAlignment="1">
      <alignment horizontal="left"/>
    </xf>
    <xf numFmtId="0" fontId="1" fillId="4" borderId="10" xfId="1" applyFill="1" applyBorder="1" applyAlignment="1">
      <alignment horizontal="left"/>
    </xf>
    <xf numFmtId="2" fontId="1" fillId="4" borderId="11" xfId="1" applyNumberFormat="1" applyFill="1" applyBorder="1" applyAlignment="1">
      <alignment horizontal="left"/>
    </xf>
  </cellXfs>
  <cellStyles count="4">
    <cellStyle name="Денежный 2" xfId="2"/>
    <cellStyle name="Обычный" xfId="0" builtinId="0"/>
    <cellStyle name="Обычный 2" xfId="1"/>
    <cellStyle name="Процент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R19"/>
  <sheetViews>
    <sheetView tabSelected="1" topLeftCell="AI1" workbookViewId="0">
      <selection activeCell="AO15" sqref="AO15"/>
    </sheetView>
  </sheetViews>
  <sheetFormatPr defaultColWidth="9" defaultRowHeight="11.45" customHeight="1" x14ac:dyDescent="0.2"/>
  <cols>
    <col min="1" max="1" width="26.42578125" style="18" customWidth="1"/>
    <col min="2" max="2" width="11" style="18" customWidth="1"/>
    <col min="3" max="3" width="17" style="18" customWidth="1"/>
    <col min="4" max="4" width="11" style="18" customWidth="1"/>
    <col min="5" max="5" width="15.42578125" style="18" customWidth="1"/>
    <col min="6" max="6" width="12" style="18" customWidth="1"/>
    <col min="7" max="7" width="17" style="18" customWidth="1"/>
    <col min="8" max="8" width="11" style="18" customWidth="1"/>
    <col min="9" max="9" width="17" style="18" customWidth="1"/>
    <col min="10" max="10" width="12" style="18" customWidth="1"/>
    <col min="11" max="11" width="18" style="18" customWidth="1"/>
    <col min="12" max="12" width="12" style="18" customWidth="1"/>
    <col min="13" max="13" width="18" style="18" customWidth="1"/>
    <col min="14" max="14" width="11" style="18" customWidth="1"/>
    <col min="15" max="15" width="15" style="18" customWidth="1"/>
    <col min="16" max="16" width="12" style="18" customWidth="1"/>
    <col min="17" max="17" width="17" style="18" customWidth="1"/>
    <col min="18" max="18" width="11" style="18" customWidth="1"/>
    <col min="19" max="19" width="15.140625" style="18" customWidth="1"/>
    <col min="20" max="20" width="11" style="18" customWidth="1"/>
    <col min="21" max="21" width="17" style="18" customWidth="1"/>
    <col min="22" max="22" width="12" style="18" customWidth="1"/>
    <col min="23" max="23" width="16" style="18" customWidth="1"/>
    <col min="24" max="24" width="12" style="18" customWidth="1"/>
    <col min="25" max="25" width="16" style="18" customWidth="1"/>
    <col min="26" max="26" width="11" style="18" customWidth="1"/>
    <col min="27" max="27" width="14" style="18" customWidth="1"/>
    <col min="28" max="28" width="11" style="18" customWidth="1"/>
    <col min="29" max="29" width="13.42578125" style="18" customWidth="1"/>
    <col min="30" max="30" width="11" style="18" customWidth="1"/>
    <col min="31" max="31" width="17" style="18" customWidth="1"/>
    <col min="32" max="32" width="11" style="18" customWidth="1"/>
    <col min="33" max="33" width="16" style="18" customWidth="1"/>
    <col min="34" max="34" width="11" style="18" customWidth="1"/>
    <col min="35" max="35" width="15" style="18" customWidth="1"/>
    <col min="36" max="36" width="11" style="18" customWidth="1"/>
    <col min="37" max="37" width="13" style="18" customWidth="1"/>
    <col min="38" max="38" width="11" style="18" customWidth="1"/>
    <col min="39" max="39" width="14" style="18" customWidth="1"/>
    <col min="40" max="40" width="16.5703125" style="18" customWidth="1"/>
    <col min="41" max="41" width="18" style="18" customWidth="1"/>
    <col min="42" max="42" width="21.28515625" style="5" customWidth="1"/>
    <col min="43" max="43" width="11.85546875" style="5" customWidth="1"/>
    <col min="44" max="44" width="15.85546875" style="5" customWidth="1"/>
    <col min="45" max="16384" width="9" style="5"/>
  </cols>
  <sheetData>
    <row r="1" spans="1:44" ht="25.9" customHeight="1" x14ac:dyDescent="0.2">
      <c r="A1" s="1" t="s">
        <v>0</v>
      </c>
      <c r="B1" s="2" t="s">
        <v>1</v>
      </c>
      <c r="C1" s="3"/>
      <c r="D1" s="4" t="s">
        <v>2</v>
      </c>
      <c r="E1" s="3"/>
      <c r="F1" s="4" t="s">
        <v>3</v>
      </c>
      <c r="G1" s="3"/>
      <c r="H1" s="4" t="s">
        <v>4</v>
      </c>
      <c r="I1" s="3"/>
      <c r="J1" s="4" t="s">
        <v>5</v>
      </c>
      <c r="K1" s="3"/>
      <c r="L1" s="4" t="s">
        <v>6</v>
      </c>
      <c r="M1" s="3"/>
      <c r="N1" s="4" t="s">
        <v>7</v>
      </c>
      <c r="O1" s="3"/>
      <c r="P1" s="4" t="s">
        <v>8</v>
      </c>
      <c r="Q1" s="3"/>
      <c r="R1" s="4" t="s">
        <v>9</v>
      </c>
      <c r="S1" s="3"/>
      <c r="T1" s="4" t="s">
        <v>10</v>
      </c>
      <c r="U1" s="3"/>
      <c r="V1" s="4" t="s">
        <v>11</v>
      </c>
      <c r="W1" s="3"/>
      <c r="X1" s="4" t="s">
        <v>12</v>
      </c>
      <c r="Y1" s="3"/>
      <c r="Z1" s="4" t="s">
        <v>13</v>
      </c>
      <c r="AA1" s="3"/>
      <c r="AB1" s="4" t="s">
        <v>14</v>
      </c>
      <c r="AC1" s="3"/>
      <c r="AD1" s="4" t="s">
        <v>15</v>
      </c>
      <c r="AE1" s="3"/>
      <c r="AF1" s="4" t="s">
        <v>16</v>
      </c>
      <c r="AG1" s="3"/>
      <c r="AH1" s="4" t="s">
        <v>17</v>
      </c>
      <c r="AI1" s="3"/>
      <c r="AJ1" s="4" t="s">
        <v>18</v>
      </c>
      <c r="AK1" s="3"/>
      <c r="AL1" s="4" t="s">
        <v>19</v>
      </c>
      <c r="AM1" s="3"/>
      <c r="AN1" s="33" t="s">
        <v>20</v>
      </c>
      <c r="AO1" s="33"/>
    </row>
    <row r="2" spans="1:44" ht="13.15" customHeight="1" x14ac:dyDescent="0.2">
      <c r="A2" s="36" t="s">
        <v>21</v>
      </c>
      <c r="B2" s="6" t="s">
        <v>22</v>
      </c>
      <c r="C2" s="29" t="s">
        <v>23</v>
      </c>
      <c r="D2" s="29" t="s">
        <v>22</v>
      </c>
      <c r="E2" s="29" t="s">
        <v>23</v>
      </c>
      <c r="F2" s="29" t="s">
        <v>22</v>
      </c>
      <c r="G2" s="29" t="s">
        <v>23</v>
      </c>
      <c r="H2" s="29" t="s">
        <v>22</v>
      </c>
      <c r="I2" s="29" t="s">
        <v>23</v>
      </c>
      <c r="J2" s="29" t="s">
        <v>22</v>
      </c>
      <c r="K2" s="29" t="s">
        <v>23</v>
      </c>
      <c r="L2" s="29" t="s">
        <v>22</v>
      </c>
      <c r="M2" s="29" t="s">
        <v>23</v>
      </c>
      <c r="N2" s="29" t="s">
        <v>22</v>
      </c>
      <c r="O2" s="29" t="s">
        <v>23</v>
      </c>
      <c r="P2" s="29" t="s">
        <v>22</v>
      </c>
      <c r="Q2" s="29" t="s">
        <v>23</v>
      </c>
      <c r="R2" s="29" t="s">
        <v>22</v>
      </c>
      <c r="S2" s="29" t="s">
        <v>23</v>
      </c>
      <c r="T2" s="29" t="s">
        <v>22</v>
      </c>
      <c r="U2" s="29" t="s">
        <v>23</v>
      </c>
      <c r="V2" s="29" t="s">
        <v>22</v>
      </c>
      <c r="W2" s="29" t="s">
        <v>23</v>
      </c>
      <c r="X2" s="29" t="s">
        <v>22</v>
      </c>
      <c r="Y2" s="29" t="s">
        <v>23</v>
      </c>
      <c r="Z2" s="29" t="s">
        <v>22</v>
      </c>
      <c r="AA2" s="29" t="s">
        <v>23</v>
      </c>
      <c r="AB2" s="29" t="s">
        <v>22</v>
      </c>
      <c r="AC2" s="29" t="s">
        <v>23</v>
      </c>
      <c r="AD2" s="29" t="s">
        <v>22</v>
      </c>
      <c r="AE2" s="29" t="s">
        <v>23</v>
      </c>
      <c r="AF2" s="29" t="s">
        <v>22</v>
      </c>
      <c r="AG2" s="29" t="s">
        <v>23</v>
      </c>
      <c r="AH2" s="29" t="s">
        <v>22</v>
      </c>
      <c r="AI2" s="29" t="s">
        <v>23</v>
      </c>
      <c r="AJ2" s="29" t="s">
        <v>22</v>
      </c>
      <c r="AK2" s="29" t="s">
        <v>23</v>
      </c>
      <c r="AL2" s="29" t="s">
        <v>22</v>
      </c>
      <c r="AM2" s="29" t="s">
        <v>23</v>
      </c>
      <c r="AN2" s="34"/>
      <c r="AO2" s="35"/>
    </row>
    <row r="3" spans="1:44" ht="25.9" customHeight="1" x14ac:dyDescent="0.2">
      <c r="A3" s="37"/>
      <c r="B3" s="7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1" t="s">
        <v>24</v>
      </c>
      <c r="AO3" s="1" t="s">
        <v>25</v>
      </c>
    </row>
    <row r="4" spans="1:44" ht="13.15" customHeight="1" x14ac:dyDescent="0.25">
      <c r="A4" s="3" t="s">
        <v>26</v>
      </c>
      <c r="B4" s="8">
        <v>15023.736000000001</v>
      </c>
      <c r="C4" s="9">
        <v>1596886.7061600001</v>
      </c>
      <c r="D4" s="8">
        <v>10026.08</v>
      </c>
      <c r="E4" s="10">
        <v>1140729.5296</v>
      </c>
      <c r="F4" s="8">
        <v>44737.586000000003</v>
      </c>
      <c r="G4" s="9">
        <v>4566700.2650800003</v>
      </c>
      <c r="H4" s="8">
        <v>12558.276</v>
      </c>
      <c r="I4" s="9">
        <v>1688432.89386</v>
      </c>
      <c r="J4" s="8">
        <v>186178.76699999999</v>
      </c>
      <c r="K4" s="9">
        <v>23150092.707479998</v>
      </c>
      <c r="L4" s="8">
        <v>141578.28200000001</v>
      </c>
      <c r="M4" s="9">
        <v>16166688.76818</v>
      </c>
      <c r="N4" s="8">
        <v>11277.61</v>
      </c>
      <c r="O4" s="10">
        <v>1268515.3334999999</v>
      </c>
      <c r="P4" s="8">
        <v>34549.874000000003</v>
      </c>
      <c r="Q4" s="9">
        <v>4832816.9585600002</v>
      </c>
      <c r="R4" s="8">
        <v>11013.17</v>
      </c>
      <c r="S4" s="10">
        <v>1308075.4789</v>
      </c>
      <c r="T4" s="8">
        <v>15021.624</v>
      </c>
      <c r="U4" s="9">
        <v>1718335.4540800001</v>
      </c>
      <c r="V4" s="8">
        <v>35737.71</v>
      </c>
      <c r="W4" s="10">
        <v>4749090.2770999996</v>
      </c>
      <c r="X4" s="8">
        <v>66093.179999999993</v>
      </c>
      <c r="Y4" s="10">
        <v>8918491.3117999993</v>
      </c>
      <c r="Z4" s="8">
        <v>6183.19</v>
      </c>
      <c r="AA4" s="10">
        <v>542322.29059999995</v>
      </c>
      <c r="AB4" s="8">
        <v>10000.892</v>
      </c>
      <c r="AC4" s="11">
        <v>1151809.3799999999</v>
      </c>
      <c r="AD4" s="8">
        <v>15863.478999999999</v>
      </c>
      <c r="AE4" s="9">
        <v>1819773.28048</v>
      </c>
      <c r="AF4" s="8">
        <v>8577.5499999999993</v>
      </c>
      <c r="AG4" s="10">
        <v>1504197.5591</v>
      </c>
      <c r="AH4" s="8">
        <v>7322.8059999999996</v>
      </c>
      <c r="AI4" s="9">
        <v>837235.47264000005</v>
      </c>
      <c r="AJ4" s="8">
        <v>2214.8000000000002</v>
      </c>
      <c r="AK4" s="8">
        <v>254800.82399999999</v>
      </c>
      <c r="AL4" s="8">
        <v>6900.1440000000002</v>
      </c>
      <c r="AM4" s="10">
        <v>689167.42449999996</v>
      </c>
      <c r="AN4" s="12">
        <v>640858.75600000005</v>
      </c>
      <c r="AO4" s="12">
        <v>77904161.915619999</v>
      </c>
      <c r="AQ4" s="13"/>
      <c r="AR4" s="14"/>
    </row>
    <row r="5" spans="1:44" ht="11.45" customHeight="1" x14ac:dyDescent="0.25">
      <c r="A5" s="31" t="s">
        <v>27</v>
      </c>
      <c r="B5" s="15"/>
      <c r="C5" s="27">
        <f>C4/B4</f>
        <v>106.29091899378423</v>
      </c>
      <c r="D5" s="15"/>
      <c r="E5" s="27">
        <f>E4/D4</f>
        <v>113.77622456633101</v>
      </c>
      <c r="F5" s="15"/>
      <c r="G5" s="27">
        <f>G4/F4</f>
        <v>102.07748502746661</v>
      </c>
      <c r="H5" s="15"/>
      <c r="I5" s="27">
        <f>I4/H4</f>
        <v>134.44782499285731</v>
      </c>
      <c r="J5" s="15"/>
      <c r="K5" s="27">
        <f>K4/J4</f>
        <v>124.34335601481344</v>
      </c>
      <c r="L5" s="15"/>
      <c r="M5" s="27">
        <f>M4/L4</f>
        <v>114.18904467409767</v>
      </c>
      <c r="N5" s="15"/>
      <c r="O5" s="27">
        <f>O4/N4</f>
        <v>112.48086549366398</v>
      </c>
      <c r="P5" s="15"/>
      <c r="Q5" s="27">
        <f>Q4/P4</f>
        <v>139.87943801358</v>
      </c>
      <c r="R5" s="15"/>
      <c r="S5" s="27">
        <f>S4/R4</f>
        <v>118.77374805800692</v>
      </c>
      <c r="T5" s="15"/>
      <c r="U5" s="27">
        <f>U4/T4</f>
        <v>114.39079117411008</v>
      </c>
      <c r="V5" s="15"/>
      <c r="W5" s="27">
        <f>W4/V4</f>
        <v>132.88736959083275</v>
      </c>
      <c r="X5" s="15"/>
      <c r="Y5" s="27">
        <f>Y4/X4</f>
        <v>134.93814810847351</v>
      </c>
      <c r="Z5" s="15"/>
      <c r="AA5" s="27">
        <f>AA4/Z4</f>
        <v>87.709142141839408</v>
      </c>
      <c r="AB5" s="15"/>
      <c r="AC5" s="27">
        <f>AC4/AB4</f>
        <v>115.17066477670191</v>
      </c>
      <c r="AD5" s="15"/>
      <c r="AE5" s="27">
        <f>AE4/AD4</f>
        <v>114.71463986430719</v>
      </c>
      <c r="AF5" s="15"/>
      <c r="AG5" s="27">
        <f>AG4/AF4</f>
        <v>175.36447576522434</v>
      </c>
      <c r="AH5" s="15"/>
      <c r="AI5" s="27">
        <f>AI4/AH4</f>
        <v>114.33260319063486</v>
      </c>
      <c r="AJ5" s="15"/>
      <c r="AK5" s="27">
        <f>AK4/AJ4</f>
        <v>115.04461983023296</v>
      </c>
      <c r="AL5" s="15"/>
      <c r="AM5" s="27">
        <f>AM4/AL4</f>
        <v>99.877252489223409</v>
      </c>
      <c r="AN5" s="15"/>
      <c r="AO5" s="27">
        <f>AO4/AN4</f>
        <v>121.56214015373457</v>
      </c>
      <c r="AR5" s="16"/>
    </row>
    <row r="6" spans="1:44" ht="11.45" customHeight="1" x14ac:dyDescent="0.25">
      <c r="A6" s="32"/>
      <c r="B6" s="15"/>
      <c r="C6" s="28"/>
      <c r="D6" s="15"/>
      <c r="E6" s="28"/>
      <c r="F6" s="15"/>
      <c r="G6" s="28"/>
      <c r="H6" s="15"/>
      <c r="I6" s="28"/>
      <c r="J6" s="15"/>
      <c r="K6" s="28"/>
      <c r="L6" s="15"/>
      <c r="M6" s="28"/>
      <c r="N6" s="15"/>
      <c r="O6" s="28"/>
      <c r="P6" s="15"/>
      <c r="Q6" s="28"/>
      <c r="R6" s="15"/>
      <c r="S6" s="28"/>
      <c r="T6" s="15"/>
      <c r="U6" s="28"/>
      <c r="V6" s="15"/>
      <c r="W6" s="28"/>
      <c r="X6" s="15"/>
      <c r="Y6" s="28"/>
      <c r="Z6" s="15"/>
      <c r="AA6" s="28"/>
      <c r="AB6" s="15"/>
      <c r="AC6" s="28"/>
      <c r="AD6" s="15"/>
      <c r="AE6" s="28"/>
      <c r="AF6" s="15"/>
      <c r="AG6" s="28"/>
      <c r="AH6" s="15"/>
      <c r="AI6" s="28"/>
      <c r="AJ6" s="15"/>
      <c r="AK6" s="28"/>
      <c r="AL6" s="15"/>
      <c r="AM6" s="28"/>
      <c r="AN6" s="15"/>
      <c r="AO6" s="28"/>
    </row>
    <row r="7" spans="1:44" ht="11.45" customHeight="1" x14ac:dyDescent="0.25">
      <c r="A7" s="32"/>
      <c r="B7" s="15"/>
      <c r="C7" s="28"/>
      <c r="D7" s="15"/>
      <c r="E7" s="28"/>
      <c r="F7" s="15"/>
      <c r="G7" s="28"/>
      <c r="H7" s="15"/>
      <c r="I7" s="28"/>
      <c r="J7" s="15"/>
      <c r="K7" s="28"/>
      <c r="L7" s="15"/>
      <c r="M7" s="28"/>
      <c r="N7" s="15"/>
      <c r="O7" s="28"/>
      <c r="P7" s="15"/>
      <c r="Q7" s="28"/>
      <c r="R7" s="15"/>
      <c r="S7" s="28"/>
      <c r="T7" s="15"/>
      <c r="U7" s="28"/>
      <c r="V7" s="15"/>
      <c r="W7" s="28"/>
      <c r="X7" s="15"/>
      <c r="Y7" s="28"/>
      <c r="Z7" s="15"/>
      <c r="AA7" s="28"/>
      <c r="AB7" s="15"/>
      <c r="AC7" s="28"/>
      <c r="AD7" s="15"/>
      <c r="AE7" s="28"/>
      <c r="AF7" s="15"/>
      <c r="AG7" s="28"/>
      <c r="AH7" s="15"/>
      <c r="AI7" s="28"/>
      <c r="AJ7" s="15"/>
      <c r="AK7" s="28"/>
      <c r="AL7" s="15"/>
      <c r="AM7" s="28"/>
      <c r="AN7" s="15"/>
      <c r="AO7" s="28"/>
      <c r="AP7" s="17"/>
    </row>
    <row r="8" spans="1:44" ht="11.45" customHeight="1" x14ac:dyDescent="0.2">
      <c r="AP8" s="19"/>
    </row>
    <row r="9" spans="1:44" ht="11.45" customHeight="1" thickBot="1" x14ac:dyDescent="0.25"/>
    <row r="10" spans="1:44" ht="11.45" customHeight="1" x14ac:dyDescent="0.2">
      <c r="AN10" s="20">
        <f>SUM(AL4,AJ4,AH4,AF4,AD4,AB4,Z4,X4,V4,T4,R4,P4,N4,L4,J4,H4,F4,B4,D4)</f>
        <v>640858.75599999994</v>
      </c>
      <c r="AO10" s="21">
        <f>SUM(AM4,AK4,AI4,AG4,AE4,AC4,AA4,Y4,W4,U4,S4,Q4,O4,M4,K4,I4,G4,C4,E4)</f>
        <v>77904161.915619999</v>
      </c>
    </row>
    <row r="11" spans="1:44" ht="11.45" customHeight="1" thickBot="1" x14ac:dyDescent="0.25">
      <c r="AN11" s="22" t="s">
        <v>28</v>
      </c>
      <c r="AO11" s="23">
        <f>AO10/AN10</f>
        <v>121.5621401537346</v>
      </c>
    </row>
    <row r="12" spans="1:44" ht="11.45" customHeight="1" x14ac:dyDescent="0.2">
      <c r="AN12" s="24">
        <f>AVERAGE(AL4,AJ4,AH4,AF4,AD4,AB4,Z4,X4,V4,T4,R4,P4,N4,L4,J4,H4,F4,B4,D4)</f>
        <v>33729.408210526315</v>
      </c>
      <c r="AO12" s="25">
        <f>AVERAGE(AM4,AK4,AI4,AG4,AE4,AC4,AA4,Y4,W4,U4,S4,Q4,O4,M4,K4,I4,G4,C4,E4)</f>
        <v>4100219.0481905262</v>
      </c>
    </row>
    <row r="13" spans="1:44" ht="11.45" customHeight="1" thickBot="1" x14ac:dyDescent="0.25">
      <c r="AN13" s="26" t="s">
        <v>29</v>
      </c>
      <c r="AO13" s="23">
        <f>AO12/AN12</f>
        <v>121.56214015373459</v>
      </c>
    </row>
    <row r="16" spans="1:44" ht="11.45" customHeight="1" thickBot="1" x14ac:dyDescent="0.25"/>
    <row r="17" spans="40:41" ht="11.45" customHeight="1" x14ac:dyDescent="0.2">
      <c r="AN17" s="38" t="s">
        <v>30</v>
      </c>
      <c r="AO17" s="39">
        <f>SUM(C4/B4,E4/D4,G4/F4,I4/H4,K4/J4,M4/L4,O4/N4,Q4/P4,S4/R4,U4/T4,W4/V4,Y4/X4,AA4/Z4,AC4/AB4,AE4/AD4,AG4/AF4,AI4/AH4,AK4/AJ4,AM4/AL4)/19</f>
        <v>119.50992698769376</v>
      </c>
    </row>
    <row r="18" spans="40:41" ht="11.45" customHeight="1" x14ac:dyDescent="0.2">
      <c r="AN18" s="40" t="s">
        <v>31</v>
      </c>
      <c r="AO18" s="41">
        <f>AVERAGE(AM5,AK5,AI5,AG5,AE5,AC5,AA5,Y5,W5,U5,S5,Q5,O5,M5,K5,I5,G5,C5,E5)</f>
        <v>119.50992698769376</v>
      </c>
    </row>
    <row r="19" spans="40:41" ht="11.45" customHeight="1" thickBot="1" x14ac:dyDescent="0.25">
      <c r="AN19" s="42" t="s">
        <v>32</v>
      </c>
      <c r="AO19" s="43">
        <f>(C5+E5+G5+I5+K5+M5+O5+Q5+S5+U5+W5+Y5+AA5+AC5+AE5+AG5+AI5+AK5+AM5)/19</f>
        <v>119.50992698769376</v>
      </c>
    </row>
  </sheetData>
  <mergeCells count="60">
    <mergeCell ref="P2:P3"/>
    <mergeCell ref="AN1:AO2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Q2:Q3"/>
    <mergeCell ref="R2:R3"/>
    <mergeCell ref="S2:S3"/>
    <mergeCell ref="T2:T3"/>
    <mergeCell ref="U2:U3"/>
    <mergeCell ref="AM2:AM3"/>
    <mergeCell ref="A5:A7"/>
    <mergeCell ref="C5:C7"/>
    <mergeCell ref="E5:E7"/>
    <mergeCell ref="G5:G7"/>
    <mergeCell ref="I5:I7"/>
    <mergeCell ref="AC2:AC3"/>
    <mergeCell ref="AD2:AD3"/>
    <mergeCell ref="AE2:AE3"/>
    <mergeCell ref="AF2:AF3"/>
    <mergeCell ref="AG2:AG3"/>
    <mergeCell ref="AH2:AH3"/>
    <mergeCell ref="W2:W3"/>
    <mergeCell ref="X2:X3"/>
    <mergeCell ref="Y2:Y3"/>
    <mergeCell ref="Z2:Z3"/>
    <mergeCell ref="U5:U7"/>
    <mergeCell ref="AI2:AI3"/>
    <mergeCell ref="AJ2:AJ3"/>
    <mergeCell ref="AK2:AK3"/>
    <mergeCell ref="AL2:AL3"/>
    <mergeCell ref="AA2:AA3"/>
    <mergeCell ref="AB2:AB3"/>
    <mergeCell ref="V2:V3"/>
    <mergeCell ref="K5:K7"/>
    <mergeCell ref="M5:M7"/>
    <mergeCell ref="O5:O7"/>
    <mergeCell ref="Q5:Q7"/>
    <mergeCell ref="S5:S7"/>
    <mergeCell ref="AI5:AI7"/>
    <mergeCell ref="AK5:AK7"/>
    <mergeCell ref="AM5:AM7"/>
    <mergeCell ref="AO5:AO7"/>
    <mergeCell ref="W5:W7"/>
    <mergeCell ref="Y5:Y7"/>
    <mergeCell ref="AA5:AA7"/>
    <mergeCell ref="AC5:AC7"/>
    <mergeCell ref="AE5:AE7"/>
    <mergeCell ref="AG5:AG7"/>
  </mergeCells>
  <pageMargins left="0.35433070866141736" right="0.39370078740157483" top="0.35433070866141736" bottom="0.39370078740157483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TDSheet (2)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2019-06-19T14:21:48Z</dcterms:modified>
</cp:coreProperties>
</file>