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opAlfaDCh\Desktop\"/>
    </mc:Choice>
  </mc:AlternateContent>
  <bookViews>
    <workbookView xWindow="0" yWindow="0" windowWidth="216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4" i="1" l="1"/>
  <c r="B20" i="1" s="1"/>
  <c r="AM3" i="1"/>
  <c r="AM2" i="1"/>
  <c r="AF7" i="1" l="1"/>
  <c r="AE10" i="1"/>
  <c r="AE11" i="1" s="1"/>
  <c r="AG10" i="1"/>
  <c r="AF13" i="1"/>
  <c r="AE16" i="1"/>
  <c r="AG16" i="1"/>
  <c r="AE7" i="1"/>
  <c r="AG7" i="1"/>
  <c r="AF10" i="1"/>
  <c r="AF11" i="1" s="1"/>
  <c r="AE13" i="1"/>
  <c r="AG13" i="1"/>
  <c r="AF16" i="1"/>
</calcChain>
</file>

<file path=xl/sharedStrings.xml><?xml version="1.0" encoding="utf-8"?>
<sst xmlns="http://schemas.openxmlformats.org/spreadsheetml/2006/main" count="21" uniqueCount="21">
  <si>
    <t>количество дней в месяце</t>
  </si>
  <si>
    <t>месяц</t>
  </si>
  <si>
    <t>год</t>
  </si>
  <si>
    <t>Симоненко С.Л.</t>
  </si>
  <si>
    <t>916-820-15-40</t>
  </si>
  <si>
    <t>Ижорские Заводы</t>
  </si>
  <si>
    <t>Смена 1</t>
  </si>
  <si>
    <t>Смена 2</t>
  </si>
  <si>
    <t>Шарапов А.В.</t>
  </si>
  <si>
    <t>Смена 3</t>
  </si>
  <si>
    <t>Беднов А.Н.</t>
  </si>
  <si>
    <t>Попов С.А.</t>
  </si>
  <si>
    <t>Смена 4</t>
  </si>
  <si>
    <t>112-15-10</t>
  </si>
  <si>
    <t>Саймон</t>
  </si>
  <si>
    <t>Икрожор С.С.</t>
  </si>
  <si>
    <t>График работы
 в цеху  "Катушка"</t>
  </si>
  <si>
    <t xml:space="preserve">«УТВЕРЖДАЮ»
 Генеральный директор
</t>
  </si>
  <si>
    <t>Собар В.М.</t>
  </si>
  <si>
    <t>Клементьев П.Р.</t>
  </si>
  <si>
    <t>Кононов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</si>
</sst>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н\а\ [$-F419]mmmm\ yyyy\ &quot;г.&quot;"/>
    <numFmt numFmtId="165" formatCode="0\c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1"/>
      <color theme="2" tint="-0.24997711111789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 applyBorder="1"/>
    <xf numFmtId="0" fontId="2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165" fontId="0" fillId="0" borderId="0" xfId="0" applyNumberFormat="1" applyFill="1" applyBorder="1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1" fontId="4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 wrapText="1"/>
    </xf>
    <xf numFmtId="0" fontId="0" fillId="2" borderId="0" xfId="0" applyFill="1" applyBorder="1"/>
    <xf numFmtId="0" fontId="0" fillId="3" borderId="0" xfId="0" applyFill="1" applyBorder="1"/>
    <xf numFmtId="1" fontId="0" fillId="3" borderId="0" xfId="0" applyNumberFormat="1" applyFill="1" applyBorder="1"/>
  </cellXfs>
  <cellStyles count="1">
    <cellStyle name="Обычный" xfId="0" builtinId="0"/>
  </cellStyles>
  <dxfs count="6">
    <dxf>
      <fill>
        <patternFill>
          <bgColor theme="2" tint="-0.24994659260841701"/>
        </patternFill>
      </fill>
    </dxf>
    <dxf>
      <font>
        <strike val="0"/>
      </font>
      <fill>
        <patternFill>
          <bgColor theme="5"/>
        </patternFill>
      </fill>
    </dxf>
    <dxf>
      <fill>
        <patternFill>
          <bgColor theme="2" tint="-0.24994659260841701"/>
        </patternFill>
      </fill>
    </dxf>
    <dxf>
      <font>
        <strike val="0"/>
      </font>
      <fill>
        <patternFill>
          <bgColor theme="5"/>
        </patternFill>
      </fill>
    </dxf>
    <dxf>
      <fill>
        <patternFill>
          <bgColor theme="2" tint="-0.24994659260841701"/>
        </patternFill>
      </fill>
    </dxf>
    <dxf>
      <font>
        <strike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"/>
  <sheetViews>
    <sheetView tabSelected="1" topLeftCell="B1" workbookViewId="0">
      <selection activeCell="B18" sqref="B18"/>
    </sheetView>
  </sheetViews>
  <sheetFormatPr defaultRowHeight="15" x14ac:dyDescent="0.25"/>
  <cols>
    <col min="1" max="1" width="5.28515625" style="1" customWidth="1"/>
    <col min="2" max="2" width="20.7109375" style="1" bestFit="1" customWidth="1"/>
    <col min="3" max="3" width="3.5703125" style="1" customWidth="1"/>
    <col min="4" max="12" width="3.85546875" style="1" bestFit="1" customWidth="1"/>
    <col min="13" max="30" width="3.85546875" style="1" customWidth="1"/>
    <col min="31" max="31" width="3.5703125" style="1" customWidth="1"/>
    <col min="32" max="32" width="3.7109375" style="1" customWidth="1"/>
    <col min="33" max="33" width="3.85546875" style="1" customWidth="1"/>
    <col min="34" max="34" width="15.42578125" style="1" customWidth="1"/>
    <col min="35" max="37" width="9.140625" style="1"/>
    <col min="38" max="38" width="25.5703125" style="1" bestFit="1" customWidth="1"/>
    <col min="39" max="16384" width="9.140625" style="1"/>
  </cols>
  <sheetData>
    <row r="1" spans="1:39" ht="48" customHeight="1" x14ac:dyDescent="0.25">
      <c r="AA1" s="2" t="s">
        <v>17</v>
      </c>
      <c r="AB1" s="2"/>
      <c r="AC1" s="2"/>
      <c r="AD1" s="2"/>
      <c r="AE1" s="2"/>
      <c r="AF1" s="2"/>
      <c r="AG1" s="2"/>
      <c r="AH1" s="2"/>
    </row>
    <row r="2" spans="1:39" ht="15" customHeight="1" x14ac:dyDescent="0.25">
      <c r="A2" s="3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L2" s="1" t="s">
        <v>0</v>
      </c>
      <c r="AM2" s="1">
        <f>DAY(EOMONTH(A4,0))</f>
        <v>28</v>
      </c>
    </row>
    <row r="3" spans="1:39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L3" s="1" t="s">
        <v>1</v>
      </c>
      <c r="AM3" s="1">
        <f>MONTH(A4)</f>
        <v>2</v>
      </c>
    </row>
    <row r="4" spans="1:39" x14ac:dyDescent="0.25">
      <c r="A4" s="4">
        <v>43497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L4" s="1" t="s">
        <v>2</v>
      </c>
      <c r="AM4" s="1">
        <f>YEAR(A4)</f>
        <v>2019</v>
      </c>
    </row>
    <row r="5" spans="1:39" x14ac:dyDescent="0.25">
      <c r="A5" s="5"/>
      <c r="B5" s="6" t="s">
        <v>14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8" t="s">
        <v>13</v>
      </c>
    </row>
    <row r="6" spans="1:39" ht="15" hidden="1" customHeight="1" x14ac:dyDescent="0.25">
      <c r="A6" s="9"/>
      <c r="B6" s="10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5" t="s">
        <v>4</v>
      </c>
    </row>
    <row r="7" spans="1:39" s="12" customFormat="1" x14ac:dyDescent="0.25">
      <c r="A7" s="1"/>
      <c r="B7" s="10" t="s">
        <v>6</v>
      </c>
      <c r="C7" s="1">
        <v>1</v>
      </c>
      <c r="D7" s="1">
        <v>2</v>
      </c>
      <c r="E7" s="1">
        <v>3</v>
      </c>
      <c r="F7" s="1">
        <v>4</v>
      </c>
      <c r="G7" s="1">
        <v>5</v>
      </c>
      <c r="H7" s="1">
        <v>6</v>
      </c>
      <c r="I7" s="1">
        <v>7</v>
      </c>
      <c r="J7" s="1">
        <v>8</v>
      </c>
      <c r="K7" s="1">
        <v>9</v>
      </c>
      <c r="L7" s="1">
        <v>10</v>
      </c>
      <c r="M7" s="1">
        <v>11</v>
      </c>
      <c r="N7" s="1">
        <v>12</v>
      </c>
      <c r="O7" s="1">
        <v>13</v>
      </c>
      <c r="P7" s="1">
        <v>14</v>
      </c>
      <c r="Q7" s="1">
        <v>15</v>
      </c>
      <c r="R7" s="1">
        <v>16</v>
      </c>
      <c r="S7" s="1">
        <v>17</v>
      </c>
      <c r="T7" s="1">
        <v>18</v>
      </c>
      <c r="U7" s="1">
        <v>19</v>
      </c>
      <c r="V7" s="1">
        <v>20</v>
      </c>
      <c r="W7" s="1">
        <v>21</v>
      </c>
      <c r="X7" s="1">
        <v>22</v>
      </c>
      <c r="Y7" s="1">
        <v>23</v>
      </c>
      <c r="Z7" s="1">
        <v>24</v>
      </c>
      <c r="AA7" s="1">
        <v>25</v>
      </c>
      <c r="AB7" s="1">
        <v>26</v>
      </c>
      <c r="AC7" s="1">
        <v>27</v>
      </c>
      <c r="AD7" s="1">
        <v>28</v>
      </c>
      <c r="AE7" s="1" t="str">
        <f>IF(29&lt;=$AM$2,29,"")</f>
        <v/>
      </c>
      <c r="AF7" s="1" t="str">
        <f>IF(30&lt;=$AM$2,30,"")</f>
        <v/>
      </c>
      <c r="AG7" s="1" t="str">
        <f>IF(31&lt;=$AM$2,31,"")</f>
        <v/>
      </c>
      <c r="AI7" s="13"/>
    </row>
    <row r="8" spans="1:39" s="12" customFormat="1" x14ac:dyDescent="0.25">
      <c r="A8" s="9"/>
      <c r="B8" s="14" t="s">
        <v>15</v>
      </c>
      <c r="C8" s="20"/>
      <c r="D8" s="1"/>
      <c r="E8" s="1"/>
      <c r="F8" s="1"/>
      <c r="G8" s="20"/>
      <c r="H8" s="1"/>
      <c r="I8" s="1"/>
      <c r="J8" s="1"/>
      <c r="K8" s="20"/>
      <c r="L8" s="1"/>
      <c r="M8" s="1"/>
      <c r="N8" s="1"/>
      <c r="O8" s="20"/>
      <c r="P8" s="1"/>
      <c r="Q8" s="1"/>
      <c r="R8" s="1"/>
      <c r="S8" s="20"/>
      <c r="T8" s="1"/>
      <c r="U8" s="1"/>
      <c r="V8" s="1"/>
      <c r="W8" s="20"/>
      <c r="X8" s="1"/>
      <c r="Y8" s="1"/>
      <c r="Z8" s="1"/>
      <c r="AA8" s="20"/>
      <c r="AB8" s="1"/>
      <c r="AC8" s="1"/>
      <c r="AD8" s="1"/>
      <c r="AE8" s="21"/>
      <c r="AF8" s="1"/>
      <c r="AG8" s="1"/>
    </row>
    <row r="9" spans="1:39" x14ac:dyDescent="0.25">
      <c r="B9" s="10" t="s">
        <v>5</v>
      </c>
      <c r="C9" s="20"/>
      <c r="G9" s="20"/>
      <c r="K9" s="20"/>
      <c r="O9" s="20"/>
      <c r="S9" s="20"/>
      <c r="W9" s="20"/>
      <c r="AA9" s="20"/>
      <c r="AE9" s="21"/>
      <c r="AH9" s="12"/>
    </row>
    <row r="10" spans="1:39" x14ac:dyDescent="0.25">
      <c r="A10" s="9"/>
      <c r="B10" s="10" t="s">
        <v>7</v>
      </c>
      <c r="C10" s="1">
        <v>1</v>
      </c>
      <c r="D10" s="1">
        <v>2</v>
      </c>
      <c r="E10" s="1">
        <v>3</v>
      </c>
      <c r="F10" s="1">
        <v>4</v>
      </c>
      <c r="G10" s="1">
        <v>5</v>
      </c>
      <c r="H10" s="1">
        <v>6</v>
      </c>
      <c r="I10" s="1">
        <v>7</v>
      </c>
      <c r="J10" s="1">
        <v>8</v>
      </c>
      <c r="K10" s="1">
        <v>9</v>
      </c>
      <c r="L10" s="1">
        <v>10</v>
      </c>
      <c r="M10" s="1">
        <v>11</v>
      </c>
      <c r="N10" s="1">
        <v>12</v>
      </c>
      <c r="O10" s="1">
        <v>13</v>
      </c>
      <c r="P10" s="1">
        <v>14</v>
      </c>
      <c r="Q10" s="1">
        <v>15</v>
      </c>
      <c r="R10" s="1">
        <v>16</v>
      </c>
      <c r="S10" s="1">
        <v>17</v>
      </c>
      <c r="T10" s="1">
        <v>18</v>
      </c>
      <c r="U10" s="1">
        <v>19</v>
      </c>
      <c r="V10" s="1">
        <v>20</v>
      </c>
      <c r="W10" s="1">
        <v>21</v>
      </c>
      <c r="X10" s="1">
        <v>22</v>
      </c>
      <c r="Y10" s="1">
        <v>23</v>
      </c>
      <c r="Z10" s="1">
        <v>24</v>
      </c>
      <c r="AA10" s="1">
        <v>25</v>
      </c>
      <c r="AB10" s="1">
        <v>26</v>
      </c>
      <c r="AC10" s="1">
        <v>27</v>
      </c>
      <c r="AD10" s="1">
        <v>28</v>
      </c>
      <c r="AE10" s="1" t="str">
        <f>IF(29&lt;=$AM$2,29,"")</f>
        <v/>
      </c>
      <c r="AF10" s="1" t="str">
        <f>IF(30&lt;=$AM$2,30,"")</f>
        <v/>
      </c>
      <c r="AG10" s="1" t="str">
        <f>IF(31&lt;=$AM$2,31,"")</f>
        <v/>
      </c>
      <c r="AH10" s="12"/>
    </row>
    <row r="11" spans="1:39" x14ac:dyDescent="0.25">
      <c r="A11" s="15">
        <v>1</v>
      </c>
      <c r="B11" s="10" t="s">
        <v>18</v>
      </c>
      <c r="C11" s="16"/>
      <c r="D11" s="20"/>
      <c r="E11" s="17"/>
      <c r="F11" s="17"/>
      <c r="G11" s="17"/>
      <c r="H11" s="20"/>
      <c r="I11" s="17"/>
      <c r="J11" s="17"/>
      <c r="K11" s="17"/>
      <c r="L11" s="20"/>
      <c r="M11" s="17"/>
      <c r="N11" s="17"/>
      <c r="O11" s="17"/>
      <c r="P11" s="20"/>
      <c r="Q11" s="17"/>
      <c r="R11" s="17"/>
      <c r="S11" s="17"/>
      <c r="T11" s="20"/>
      <c r="U11" s="17"/>
      <c r="V11" s="17"/>
      <c r="W11" s="17"/>
      <c r="X11" s="20"/>
      <c r="Y11" s="17"/>
      <c r="Z11" s="17"/>
      <c r="AA11" s="17"/>
      <c r="AB11" s="20"/>
      <c r="AC11" s="17"/>
      <c r="AD11" s="17"/>
      <c r="AE11" s="17" t="str">
        <f t="shared" ref="AE11:AF11" si="0">IF(AE10&lt;&gt;"","","")</f>
        <v/>
      </c>
      <c r="AF11" s="22" t="str">
        <f t="shared" si="0"/>
        <v/>
      </c>
      <c r="AH11" s="12"/>
    </row>
    <row r="12" spans="1:39" x14ac:dyDescent="0.25">
      <c r="A12" s="18">
        <v>2</v>
      </c>
      <c r="B12" s="10" t="s">
        <v>19</v>
      </c>
      <c r="C12" s="17"/>
      <c r="D12" s="20"/>
      <c r="E12" s="17"/>
      <c r="F12" s="17"/>
      <c r="G12" s="17"/>
      <c r="H12" s="20"/>
      <c r="I12" s="17"/>
      <c r="J12" s="17"/>
      <c r="K12" s="17"/>
      <c r="L12" s="20"/>
      <c r="M12" s="17"/>
      <c r="N12" s="17"/>
      <c r="O12" s="17"/>
      <c r="P12" s="20"/>
      <c r="Q12" s="17"/>
      <c r="R12" s="17"/>
      <c r="S12" s="17"/>
      <c r="T12" s="20"/>
      <c r="U12" s="17"/>
      <c r="V12" s="17"/>
      <c r="W12" s="17"/>
      <c r="X12" s="20"/>
      <c r="Y12" s="17"/>
      <c r="Z12" s="17"/>
      <c r="AA12" s="17"/>
      <c r="AB12" s="20"/>
      <c r="AC12" s="17"/>
      <c r="AD12" s="17"/>
      <c r="AE12" s="17"/>
      <c r="AF12" s="22"/>
      <c r="AG12" s="17"/>
      <c r="AH12" s="12"/>
    </row>
    <row r="13" spans="1:39" x14ac:dyDescent="0.25">
      <c r="B13" s="10" t="s">
        <v>9</v>
      </c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1">
        <v>6</v>
      </c>
      <c r="I13" s="1">
        <v>7</v>
      </c>
      <c r="J13" s="1">
        <v>8</v>
      </c>
      <c r="K13" s="1">
        <v>9</v>
      </c>
      <c r="L13" s="1">
        <v>10</v>
      </c>
      <c r="M13" s="1">
        <v>11</v>
      </c>
      <c r="N13" s="1">
        <v>12</v>
      </c>
      <c r="O13" s="1">
        <v>13</v>
      </c>
      <c r="P13" s="1">
        <v>14</v>
      </c>
      <c r="Q13" s="1">
        <v>15</v>
      </c>
      <c r="R13" s="1">
        <v>16</v>
      </c>
      <c r="S13" s="1">
        <v>17</v>
      </c>
      <c r="T13" s="1">
        <v>18</v>
      </c>
      <c r="U13" s="1">
        <v>19</v>
      </c>
      <c r="V13" s="1">
        <v>20</v>
      </c>
      <c r="W13" s="1">
        <v>21</v>
      </c>
      <c r="X13" s="1">
        <v>22</v>
      </c>
      <c r="Y13" s="1">
        <v>23</v>
      </c>
      <c r="Z13" s="1">
        <v>24</v>
      </c>
      <c r="AA13" s="1">
        <v>25</v>
      </c>
      <c r="AB13" s="1">
        <v>26</v>
      </c>
      <c r="AC13" s="1">
        <v>27</v>
      </c>
      <c r="AD13" s="1">
        <v>28</v>
      </c>
      <c r="AE13" s="1" t="str">
        <f>IF(29&lt;=$AM$2,29,"")</f>
        <v/>
      </c>
      <c r="AF13" s="1" t="str">
        <f>IF(30&lt;=$AM$2,30,"")</f>
        <v/>
      </c>
      <c r="AG13" s="1" t="str">
        <f>IF(31&lt;=$AM$2,31,"")</f>
        <v/>
      </c>
    </row>
    <row r="14" spans="1:39" x14ac:dyDescent="0.25">
      <c r="A14" s="15">
        <v>1</v>
      </c>
      <c r="B14" s="10" t="s">
        <v>8</v>
      </c>
      <c r="E14" s="20"/>
      <c r="I14" s="20"/>
      <c r="M14" s="20"/>
      <c r="Q14" s="20"/>
      <c r="U14" s="20"/>
      <c r="Y14" s="20"/>
      <c r="AC14" s="20"/>
      <c r="AG14" s="21"/>
    </row>
    <row r="15" spans="1:39" x14ac:dyDescent="0.25">
      <c r="A15" s="18">
        <v>2</v>
      </c>
      <c r="B15" s="10" t="s">
        <v>20</v>
      </c>
      <c r="E15" s="20"/>
      <c r="I15" s="20"/>
      <c r="M15" s="20"/>
      <c r="Q15" s="20"/>
      <c r="U15" s="20"/>
      <c r="Y15" s="20"/>
      <c r="AC15" s="20"/>
      <c r="AG15" s="21"/>
    </row>
    <row r="16" spans="1:39" x14ac:dyDescent="0.25">
      <c r="B16" s="10" t="s">
        <v>12</v>
      </c>
      <c r="C16" s="1">
        <v>1</v>
      </c>
      <c r="D16" s="1">
        <v>2</v>
      </c>
      <c r="E16" s="1">
        <v>3</v>
      </c>
      <c r="F16" s="1">
        <v>4</v>
      </c>
      <c r="G16" s="1">
        <v>5</v>
      </c>
      <c r="H16" s="1">
        <v>6</v>
      </c>
      <c r="I16" s="1">
        <v>7</v>
      </c>
      <c r="J16" s="1">
        <v>8</v>
      </c>
      <c r="K16" s="1">
        <v>9</v>
      </c>
      <c r="L16" s="1">
        <v>10</v>
      </c>
      <c r="M16" s="1">
        <v>11</v>
      </c>
      <c r="N16" s="1">
        <v>12</v>
      </c>
      <c r="O16" s="1">
        <v>13</v>
      </c>
      <c r="P16" s="1">
        <v>14</v>
      </c>
      <c r="Q16" s="1">
        <v>15</v>
      </c>
      <c r="R16" s="1">
        <v>16</v>
      </c>
      <c r="S16" s="1">
        <v>17</v>
      </c>
      <c r="T16" s="1">
        <v>18</v>
      </c>
      <c r="U16" s="1">
        <v>19</v>
      </c>
      <c r="V16" s="1">
        <v>20</v>
      </c>
      <c r="W16" s="1">
        <v>21</v>
      </c>
      <c r="X16" s="1">
        <v>22</v>
      </c>
      <c r="Y16" s="1">
        <v>23</v>
      </c>
      <c r="Z16" s="1">
        <v>24</v>
      </c>
      <c r="AA16" s="1">
        <v>25</v>
      </c>
      <c r="AB16" s="1">
        <v>26</v>
      </c>
      <c r="AC16" s="1">
        <v>27</v>
      </c>
      <c r="AD16" s="1">
        <v>28</v>
      </c>
      <c r="AE16" s="1" t="str">
        <f>IF(29&lt;=$AM$2,29,"")</f>
        <v/>
      </c>
      <c r="AF16" s="1" t="str">
        <f>IF(30&lt;=$AM$2,30,"")</f>
        <v/>
      </c>
      <c r="AG16" s="1" t="str">
        <f>IF(31&lt;=$AM$2,31,"")</f>
        <v/>
      </c>
    </row>
    <row r="17" spans="1:30" x14ac:dyDescent="0.25">
      <c r="A17" s="15">
        <v>1</v>
      </c>
      <c r="B17" s="10" t="s">
        <v>10</v>
      </c>
      <c r="F17" s="20"/>
      <c r="J17" s="20"/>
      <c r="N17" s="20"/>
      <c r="R17" s="20"/>
      <c r="V17" s="20"/>
      <c r="Z17" s="20"/>
      <c r="AD17" s="20"/>
    </row>
    <row r="18" spans="1:30" x14ac:dyDescent="0.25">
      <c r="A18" s="18">
        <v>2</v>
      </c>
      <c r="B18" s="10" t="s">
        <v>11</v>
      </c>
      <c r="F18" s="20"/>
      <c r="J18" s="20"/>
      <c r="N18" s="20"/>
      <c r="R18" s="20"/>
      <c r="V18" s="20"/>
      <c r="Z18" s="20"/>
      <c r="AD18" s="20"/>
    </row>
    <row r="20" spans="1:30" ht="75" customHeight="1" x14ac:dyDescent="0.25">
      <c r="B20" s="19" t="str">
        <f>"Начальник транспортного цеха"&amp;CHAR(10)&amp;"ЦАРМ ""Катушка"""&amp;CHAR(10)&amp;
"____________ /"&amp;B8&amp;"/"&amp;CHAR(10)&amp;"""__ ""_____________  "&amp;AM4&amp;" года"</f>
        <v>Начальник транспортного цеха
ЦАРМ "Катушка"
____________ /Икрожор С.С./
"__ "_____________  2019 года</v>
      </c>
      <c r="C20" s="19"/>
      <c r="D20" s="19"/>
      <c r="E20" s="19"/>
      <c r="F20" s="19"/>
    </row>
  </sheetData>
  <mergeCells count="6">
    <mergeCell ref="AA1:AH1"/>
    <mergeCell ref="A2:AH3"/>
    <mergeCell ref="A4:AH4"/>
    <mergeCell ref="C5:AG5"/>
    <mergeCell ref="C6:AG6"/>
    <mergeCell ref="B20:F20"/>
  </mergeCells>
  <conditionalFormatting sqref="C7:AG7 C10:AG10 C13:AG13 C16:AG16">
    <cfRule type="expression" dxfId="1" priority="2">
      <formula>WEEKDAY(DATE($AM$4,$AM$3,C7),2)&gt;5</formula>
    </cfRule>
  </conditionalFormatting>
  <conditionalFormatting sqref="AE11:AF11">
    <cfRule type="expression" dxfId="0" priority="1">
      <formula>AE10&lt;&gt;""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OMZ-IT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2019-06-21T16:13:18Z</dcterms:created>
  <dcterms:modified xsi:type="dcterms:W3CDTF">2019-06-21T16:29:22Z</dcterms:modified>
</cp:coreProperties>
</file>