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work_\База\сводка АЗС\"/>
    </mc:Choice>
  </mc:AlternateContent>
  <bookViews>
    <workbookView xWindow="0" yWindow="0" windowWidth="23040" windowHeight="9336"/>
  </bookViews>
  <sheets>
    <sheet name="пример" sheetId="1" r:id="rId1"/>
  </sheets>
  <definedNames>
    <definedName name="_xlnm._FilterDatabase" localSheetId="0" hidden="1">пример!$AC$4:$AJ$33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3" i="1" l="1" a="1"/>
  <c r="Z63" i="1" s="1"/>
  <c r="Y63" i="1" a="1"/>
  <c r="Y63" i="1" s="1"/>
  <c r="X63" i="1" a="1"/>
  <c r="X63" i="1" s="1"/>
  <c r="W63" i="1" a="1"/>
  <c r="W63" i="1" s="1"/>
  <c r="V63" i="1" a="1"/>
  <c r="V63" i="1" s="1"/>
  <c r="U63" i="1" a="1"/>
  <c r="U63" i="1" s="1"/>
  <c r="T63" i="1" a="1"/>
  <c r="T63" i="1" s="1"/>
  <c r="S63" i="1" a="1"/>
  <c r="S63" i="1" s="1"/>
  <c r="R63" i="1" a="1"/>
  <c r="R63" i="1" s="1"/>
  <c r="Z62" i="1" a="1"/>
  <c r="Z62" i="1" s="1"/>
  <c r="Y62" i="1" a="1"/>
  <c r="Y62" i="1" s="1"/>
  <c r="X62" i="1" a="1"/>
  <c r="X62" i="1" s="1"/>
  <c r="W62" i="1" a="1"/>
  <c r="W62" i="1" s="1"/>
  <c r="V62" i="1" a="1"/>
  <c r="V62" i="1" s="1"/>
  <c r="U62" i="1" a="1"/>
  <c r="U62" i="1" s="1"/>
  <c r="T62" i="1" a="1"/>
  <c r="T62" i="1" s="1"/>
  <c r="S62" i="1" a="1"/>
  <c r="S62" i="1" s="1"/>
  <c r="R62" i="1" a="1"/>
  <c r="R62" i="1" s="1"/>
  <c r="Z61" i="1" a="1"/>
  <c r="Z61" i="1" s="1"/>
  <c r="Y61" i="1" a="1"/>
  <c r="Y61" i="1" s="1"/>
  <c r="X61" i="1" a="1"/>
  <c r="X61" i="1" s="1"/>
  <c r="W61" i="1" a="1"/>
  <c r="W61" i="1" s="1"/>
  <c r="V61" i="1" a="1"/>
  <c r="V61" i="1" s="1"/>
  <c r="U61" i="1"/>
  <c r="U61" i="1" a="1"/>
  <c r="T61" i="1" a="1"/>
  <c r="T61" i="1" s="1"/>
  <c r="S61" i="1" a="1"/>
  <c r="S61" i="1" s="1"/>
  <c r="R61" i="1" a="1"/>
  <c r="R61" i="1" s="1"/>
  <c r="Z60" i="1" a="1"/>
  <c r="Z60" i="1" s="1"/>
  <c r="Y60" i="1" a="1"/>
  <c r="Y60" i="1" s="1"/>
  <c r="X60" i="1" a="1"/>
  <c r="X60" i="1" s="1"/>
  <c r="W60" i="1" a="1"/>
  <c r="W60" i="1" s="1"/>
  <c r="V60" i="1" a="1"/>
  <c r="V60" i="1" s="1"/>
  <c r="U60" i="1" a="1"/>
  <c r="U60" i="1" s="1"/>
  <c r="T60" i="1" a="1"/>
  <c r="T60" i="1" s="1"/>
  <c r="S60" i="1" a="1"/>
  <c r="S60" i="1" s="1"/>
  <c r="R60" i="1" a="1"/>
  <c r="R60" i="1" s="1"/>
  <c r="Z59" i="1" a="1"/>
  <c r="Z59" i="1" s="1"/>
  <c r="Y59" i="1" a="1"/>
  <c r="Y59" i="1" s="1"/>
  <c r="X59" i="1" a="1"/>
  <c r="X59" i="1" s="1"/>
  <c r="W59" i="1" a="1"/>
  <c r="W59" i="1" s="1"/>
  <c r="V59" i="1" a="1"/>
  <c r="V59" i="1" s="1"/>
  <c r="U59" i="1" a="1"/>
  <c r="U59" i="1" s="1"/>
  <c r="T59" i="1" a="1"/>
  <c r="T59" i="1" s="1"/>
  <c r="S59" i="1" a="1"/>
  <c r="S59" i="1" s="1"/>
  <c r="R59" i="1" a="1"/>
  <c r="R59" i="1" s="1"/>
  <c r="Z58" i="1" a="1"/>
  <c r="Z58" i="1" s="1"/>
  <c r="Y58" i="1" a="1"/>
  <c r="Y58" i="1" s="1"/>
  <c r="X58" i="1" a="1"/>
  <c r="X58" i="1" s="1"/>
  <c r="W58" i="1" a="1"/>
  <c r="W58" i="1" s="1"/>
  <c r="V58" i="1" a="1"/>
  <c r="V58" i="1" s="1"/>
  <c r="U58" i="1" a="1"/>
  <c r="U58" i="1" s="1"/>
  <c r="T58" i="1" a="1"/>
  <c r="T58" i="1" s="1"/>
  <c r="S58" i="1" a="1"/>
  <c r="S58" i="1" s="1"/>
  <c r="R58" i="1" a="1"/>
  <c r="R58" i="1" s="1"/>
  <c r="Z57" i="1" a="1"/>
  <c r="Z57" i="1" s="1"/>
  <c r="Y57" i="1" a="1"/>
  <c r="Y57" i="1" s="1"/>
  <c r="X57" i="1" a="1"/>
  <c r="X57" i="1" s="1"/>
  <c r="W57" i="1"/>
  <c r="W57" i="1" a="1"/>
  <c r="V57" i="1" a="1"/>
  <c r="V57" i="1" s="1"/>
  <c r="U57" i="1" a="1"/>
  <c r="U57" i="1" s="1"/>
  <c r="T57" i="1" a="1"/>
  <c r="T57" i="1" s="1"/>
  <c r="S57" i="1" a="1"/>
  <c r="S57" i="1" s="1"/>
  <c r="R57" i="1" a="1"/>
  <c r="R57" i="1" s="1"/>
  <c r="Z56" i="1" a="1"/>
  <c r="Z56" i="1" s="1"/>
  <c r="Y56" i="1" a="1"/>
  <c r="Y56" i="1" s="1"/>
  <c r="X56" i="1" a="1"/>
  <c r="X56" i="1" s="1"/>
  <c r="W56" i="1" a="1"/>
  <c r="W56" i="1" s="1"/>
  <c r="V56" i="1" a="1"/>
  <c r="V56" i="1" s="1"/>
  <c r="U56" i="1" a="1"/>
  <c r="U56" i="1" s="1"/>
  <c r="T56" i="1" a="1"/>
  <c r="T56" i="1" s="1"/>
  <c r="S56" i="1" a="1"/>
  <c r="S56" i="1" s="1"/>
  <c r="R56" i="1" a="1"/>
  <c r="R56" i="1" s="1"/>
  <c r="Z55" i="1" a="1"/>
  <c r="Z55" i="1" s="1"/>
  <c r="Y55" i="1" a="1"/>
  <c r="Y55" i="1" s="1"/>
  <c r="X55" i="1" a="1"/>
  <c r="X55" i="1" s="1"/>
  <c r="W55" i="1" a="1"/>
  <c r="W55" i="1" s="1"/>
  <c r="V55" i="1" a="1"/>
  <c r="V55" i="1" s="1"/>
  <c r="U55" i="1" a="1"/>
  <c r="U55" i="1" s="1"/>
  <c r="T55" i="1" a="1"/>
  <c r="T55" i="1" s="1"/>
  <c r="S55" i="1" a="1"/>
  <c r="S55" i="1" s="1"/>
  <c r="R55" i="1" a="1"/>
  <c r="R55" i="1" s="1"/>
  <c r="Z54" i="1" a="1"/>
  <c r="Z54" i="1" s="1"/>
  <c r="Y54" i="1" a="1"/>
  <c r="Y54" i="1" s="1"/>
  <c r="X54" i="1" a="1"/>
  <c r="X54" i="1" s="1"/>
  <c r="W54" i="1" a="1"/>
  <c r="W54" i="1" s="1"/>
  <c r="V54" i="1" a="1"/>
  <c r="V54" i="1" s="1"/>
  <c r="U54" i="1" a="1"/>
  <c r="U54" i="1" s="1"/>
  <c r="T54" i="1" a="1"/>
  <c r="T54" i="1" s="1"/>
  <c r="S54" i="1" a="1"/>
  <c r="S54" i="1" s="1"/>
  <c r="R54" i="1" a="1"/>
  <c r="R54" i="1" s="1"/>
  <c r="Z53" i="1" a="1"/>
  <c r="Z53" i="1" s="1"/>
  <c r="Y53" i="1" a="1"/>
  <c r="Y53" i="1" s="1"/>
  <c r="X53" i="1" a="1"/>
  <c r="X53" i="1" s="1"/>
  <c r="W53" i="1" a="1"/>
  <c r="W53" i="1" s="1"/>
  <c r="V53" i="1" a="1"/>
  <c r="V53" i="1" s="1"/>
  <c r="U53" i="1" a="1"/>
  <c r="U53" i="1" s="1"/>
  <c r="T53" i="1" a="1"/>
  <c r="T53" i="1" s="1"/>
  <c r="S53" i="1" a="1"/>
  <c r="S53" i="1" s="1"/>
  <c r="R53" i="1" a="1"/>
  <c r="R53" i="1" s="1"/>
  <c r="Z52" i="1" a="1"/>
  <c r="Z52" i="1" s="1"/>
  <c r="Y52" i="1" a="1"/>
  <c r="Y52" i="1" s="1"/>
  <c r="X52" i="1" a="1"/>
  <c r="X52" i="1" s="1"/>
  <c r="W52" i="1" a="1"/>
  <c r="W52" i="1" s="1"/>
  <c r="V52" i="1" a="1"/>
  <c r="V52" i="1" s="1"/>
  <c r="U52" i="1" a="1"/>
  <c r="U52" i="1" s="1"/>
  <c r="T52" i="1" a="1"/>
  <c r="T52" i="1" s="1"/>
  <c r="S52" i="1" a="1"/>
  <c r="S52" i="1" s="1"/>
  <c r="R52" i="1" a="1"/>
  <c r="R52" i="1" s="1"/>
  <c r="Z51" i="1" a="1"/>
  <c r="Z51" i="1" s="1"/>
  <c r="Y51" i="1"/>
  <c r="Y51" i="1" a="1"/>
  <c r="X51" i="1" a="1"/>
  <c r="X51" i="1" s="1"/>
  <c r="W51" i="1" a="1"/>
  <c r="W51" i="1" s="1"/>
  <c r="V51" i="1" a="1"/>
  <c r="V51" i="1" s="1"/>
  <c r="U51" i="1" a="1"/>
  <c r="U51" i="1" s="1"/>
  <c r="T51" i="1" a="1"/>
  <c r="T51" i="1" s="1"/>
  <c r="S51" i="1" a="1"/>
  <c r="S51" i="1" s="1"/>
  <c r="R51" i="1" a="1"/>
  <c r="R51" i="1" s="1"/>
  <c r="Z50" i="1" a="1"/>
  <c r="Z50" i="1" s="1"/>
  <c r="Y50" i="1" a="1"/>
  <c r="Y50" i="1" s="1"/>
  <c r="X50" i="1" a="1"/>
  <c r="X50" i="1" s="1"/>
  <c r="W50" i="1" a="1"/>
  <c r="W50" i="1" s="1"/>
  <c r="V50" i="1" a="1"/>
  <c r="V50" i="1" s="1"/>
  <c r="U50" i="1" a="1"/>
  <c r="U50" i="1" s="1"/>
  <c r="T50" i="1" a="1"/>
  <c r="T50" i="1" s="1"/>
  <c r="S50" i="1" a="1"/>
  <c r="S50" i="1" s="1"/>
  <c r="R50" i="1" a="1"/>
  <c r="R50" i="1" s="1"/>
  <c r="Z49" i="1" a="1"/>
  <c r="Z49" i="1" s="1"/>
  <c r="Y49" i="1" a="1"/>
  <c r="Y49" i="1" s="1"/>
  <c r="X49" i="1" a="1"/>
  <c r="X49" i="1" s="1"/>
  <c r="W49" i="1"/>
  <c r="W49" i="1" a="1"/>
  <c r="V49" i="1" a="1"/>
  <c r="V49" i="1" s="1"/>
  <c r="U49" i="1" a="1"/>
  <c r="U49" i="1" s="1"/>
  <c r="T49" i="1" a="1"/>
  <c r="T49" i="1" s="1"/>
  <c r="S49" i="1" a="1"/>
  <c r="S49" i="1" s="1"/>
  <c r="R49" i="1" a="1"/>
  <c r="R49" i="1" s="1"/>
  <c r="Z48" i="1" a="1"/>
  <c r="Z48" i="1" s="1"/>
  <c r="Y48" i="1"/>
  <c r="Y48" i="1" a="1"/>
  <c r="X48" i="1" a="1"/>
  <c r="X48" i="1" s="1"/>
  <c r="W48" i="1" a="1"/>
  <c r="W48" i="1" s="1"/>
  <c r="V48" i="1" a="1"/>
  <c r="V48" i="1" s="1"/>
  <c r="U48" i="1" a="1"/>
  <c r="U48" i="1" s="1"/>
  <c r="T48" i="1" a="1"/>
  <c r="T48" i="1" s="1"/>
  <c r="S48" i="1" a="1"/>
  <c r="S48" i="1" s="1"/>
  <c r="R48" i="1" a="1"/>
  <c r="R48" i="1" s="1"/>
  <c r="Z47" i="1" a="1"/>
  <c r="Z47" i="1" s="1"/>
  <c r="Y47" i="1" a="1"/>
  <c r="Y47" i="1" s="1"/>
  <c r="X47" i="1" a="1"/>
  <c r="X47" i="1" s="1"/>
  <c r="W47" i="1" a="1"/>
  <c r="W47" i="1" s="1"/>
  <c r="V47" i="1" a="1"/>
  <c r="V47" i="1" s="1"/>
  <c r="U47" i="1" a="1"/>
  <c r="U47" i="1" s="1"/>
  <c r="T47" i="1" a="1"/>
  <c r="T47" i="1" s="1"/>
  <c r="S47" i="1" a="1"/>
  <c r="S47" i="1" s="1"/>
  <c r="R47" i="1" a="1"/>
  <c r="R47" i="1" s="1"/>
  <c r="Z46" i="1" a="1"/>
  <c r="Z46" i="1" s="1"/>
  <c r="Y46" i="1" a="1"/>
  <c r="Y46" i="1" s="1"/>
  <c r="X46" i="1" a="1"/>
  <c r="X46" i="1" s="1"/>
  <c r="W46" i="1" a="1"/>
  <c r="W46" i="1" s="1"/>
  <c r="V46" i="1" a="1"/>
  <c r="V46" i="1" s="1"/>
  <c r="U46" i="1" a="1"/>
  <c r="U46" i="1" s="1"/>
  <c r="T46" i="1" a="1"/>
  <c r="T46" i="1" s="1"/>
  <c r="S46" i="1" a="1"/>
  <c r="S46" i="1" s="1"/>
  <c r="R46" i="1" a="1"/>
  <c r="R46" i="1" s="1"/>
  <c r="Z45" i="1" a="1"/>
  <c r="Z45" i="1" s="1"/>
  <c r="Y45" i="1" a="1"/>
  <c r="Y45" i="1" s="1"/>
  <c r="X45" i="1" a="1"/>
  <c r="X45" i="1" s="1"/>
  <c r="W45" i="1" a="1"/>
  <c r="W45" i="1" s="1"/>
  <c r="V45" i="1" a="1"/>
  <c r="V45" i="1" s="1"/>
  <c r="U45" i="1" a="1"/>
  <c r="U45" i="1" s="1"/>
  <c r="T45" i="1" a="1"/>
  <c r="T45" i="1" s="1"/>
  <c r="S45" i="1" a="1"/>
  <c r="S45" i="1" s="1"/>
  <c r="R45" i="1" a="1"/>
  <c r="R45" i="1" s="1"/>
  <c r="Z44" i="1" a="1"/>
  <c r="Z44" i="1" s="1"/>
  <c r="Y44" i="1"/>
  <c r="Y44" i="1" a="1"/>
  <c r="X44" i="1" a="1"/>
  <c r="X44" i="1" s="1"/>
  <c r="W44" i="1" a="1"/>
  <c r="W44" i="1" s="1"/>
  <c r="V44" i="1" a="1"/>
  <c r="V44" i="1" s="1"/>
  <c r="U44" i="1" a="1"/>
  <c r="U44" i="1" s="1"/>
  <c r="T44" i="1" a="1"/>
  <c r="T44" i="1" s="1"/>
  <c r="S44" i="1" a="1"/>
  <c r="S44" i="1" s="1"/>
  <c r="R44" i="1" a="1"/>
  <c r="R44" i="1" s="1"/>
  <c r="Z43" i="1" a="1"/>
  <c r="Z43" i="1" s="1"/>
  <c r="Y43" i="1" a="1"/>
  <c r="Y43" i="1" s="1"/>
  <c r="X43" i="1" a="1"/>
  <c r="X43" i="1" s="1"/>
  <c r="W43" i="1" a="1"/>
  <c r="W43" i="1" s="1"/>
  <c r="V43" i="1" a="1"/>
  <c r="V43" i="1" s="1"/>
  <c r="U43" i="1" a="1"/>
  <c r="U43" i="1" s="1"/>
  <c r="T43" i="1" a="1"/>
  <c r="T43" i="1" s="1"/>
  <c r="S43" i="1" a="1"/>
  <c r="S43" i="1" s="1"/>
  <c r="R43" i="1" a="1"/>
  <c r="R43" i="1" s="1"/>
  <c r="Z42" i="1" a="1"/>
  <c r="Z42" i="1" s="1"/>
  <c r="Y42" i="1" a="1"/>
  <c r="Y42" i="1" s="1"/>
  <c r="X42" i="1" a="1"/>
  <c r="X42" i="1" s="1"/>
  <c r="W42" i="1" a="1"/>
  <c r="W42" i="1" s="1"/>
  <c r="V42" i="1" a="1"/>
  <c r="V42" i="1" s="1"/>
  <c r="U42" i="1" a="1"/>
  <c r="U42" i="1" s="1"/>
  <c r="T42" i="1" a="1"/>
  <c r="T42" i="1" s="1"/>
  <c r="S42" i="1" a="1"/>
  <c r="S42" i="1" s="1"/>
  <c r="R42" i="1" a="1"/>
  <c r="R42" i="1" s="1"/>
  <c r="Z41" i="1" a="1"/>
  <c r="Z41" i="1" s="1"/>
  <c r="Y41" i="1" a="1"/>
  <c r="Y41" i="1" s="1"/>
  <c r="X41" i="1"/>
  <c r="X41" i="1" a="1"/>
  <c r="W41" i="1" a="1"/>
  <c r="W41" i="1" s="1"/>
  <c r="V41" i="1" a="1"/>
  <c r="V41" i="1" s="1"/>
  <c r="U41" i="1" a="1"/>
  <c r="U41" i="1" s="1"/>
  <c r="T41" i="1" a="1"/>
  <c r="T41" i="1" s="1"/>
  <c r="S41" i="1" a="1"/>
  <c r="S41" i="1" s="1"/>
  <c r="R41" i="1" a="1"/>
  <c r="R41" i="1" s="1"/>
  <c r="Z40" i="1" a="1"/>
  <c r="Z40" i="1" s="1"/>
  <c r="Y40" i="1"/>
  <c r="Y40" i="1" a="1"/>
  <c r="X40" i="1" a="1"/>
  <c r="X40" i="1" s="1"/>
  <c r="W40" i="1" a="1"/>
  <c r="W40" i="1" s="1"/>
  <c r="V40" i="1" a="1"/>
  <c r="V40" i="1" s="1"/>
  <c r="U40" i="1" a="1"/>
  <c r="U40" i="1" s="1"/>
  <c r="T40" i="1" a="1"/>
  <c r="T40" i="1" s="1"/>
  <c r="S40" i="1" a="1"/>
  <c r="S40" i="1" s="1"/>
  <c r="R40" i="1" a="1"/>
  <c r="R40" i="1" s="1"/>
  <c r="Z39" i="1" a="1"/>
  <c r="Z39" i="1" s="1"/>
  <c r="Y39" i="1"/>
  <c r="Y39" i="1" a="1"/>
  <c r="X39" i="1" a="1"/>
  <c r="X39" i="1" s="1"/>
  <c r="W39" i="1"/>
  <c r="W39" i="1" a="1"/>
  <c r="V39" i="1" a="1"/>
  <c r="V39" i="1" s="1"/>
  <c r="U39" i="1" a="1"/>
  <c r="U39" i="1" s="1"/>
  <c r="T39" i="1" a="1"/>
  <c r="T39" i="1" s="1"/>
  <c r="S39" i="1"/>
  <c r="S39" i="1" a="1"/>
  <c r="R39" i="1" a="1"/>
  <c r="R39" i="1" s="1"/>
  <c r="Z38" i="1"/>
  <c r="Z38" i="1" a="1"/>
  <c r="Y38" i="1" a="1"/>
  <c r="Y38" i="1" s="1"/>
  <c r="X38" i="1" a="1"/>
  <c r="X38" i="1" s="1"/>
  <c r="W38" i="1" a="1"/>
  <c r="W38" i="1" s="1"/>
  <c r="V38" i="1" a="1"/>
  <c r="V38" i="1" s="1"/>
  <c r="U38" i="1" a="1"/>
  <c r="U38" i="1" s="1"/>
  <c r="T38" i="1" a="1"/>
  <c r="T38" i="1" s="1"/>
  <c r="S38" i="1" a="1"/>
  <c r="S38" i="1" s="1"/>
  <c r="R38" i="1" a="1"/>
  <c r="R38" i="1" s="1"/>
  <c r="Z37" i="1" a="1"/>
  <c r="Z37" i="1" s="1"/>
  <c r="Y37" i="1" a="1"/>
  <c r="Y37" i="1" s="1"/>
  <c r="X37" i="1" a="1"/>
  <c r="X37" i="1" s="1"/>
  <c r="W37" i="1" a="1"/>
  <c r="W37" i="1" s="1"/>
  <c r="V37" i="1" a="1"/>
  <c r="V37" i="1" s="1"/>
  <c r="U37" i="1" a="1"/>
  <c r="U37" i="1" s="1"/>
  <c r="T37" i="1" a="1"/>
  <c r="T37" i="1" s="1"/>
  <c r="S37" i="1" a="1"/>
  <c r="S37" i="1" s="1"/>
  <c r="R37" i="1" a="1"/>
  <c r="R37" i="1" s="1"/>
  <c r="Z36" i="1" a="1"/>
  <c r="Z36" i="1" s="1"/>
  <c r="Y36" i="1" a="1"/>
  <c r="Y36" i="1" s="1"/>
  <c r="X36" i="1" a="1"/>
  <c r="X36" i="1" s="1"/>
  <c r="W36" i="1" a="1"/>
  <c r="W36" i="1" s="1"/>
  <c r="V36" i="1" a="1"/>
  <c r="V36" i="1" s="1"/>
  <c r="U36" i="1" a="1"/>
  <c r="U36" i="1" s="1"/>
  <c r="T36" i="1"/>
  <c r="T36" i="1" a="1"/>
  <c r="S36" i="1" a="1"/>
  <c r="S36" i="1" s="1"/>
  <c r="R36" i="1" a="1"/>
  <c r="R36" i="1" s="1"/>
  <c r="Z35" i="1" a="1"/>
  <c r="Z35" i="1" s="1"/>
  <c r="Y35" i="1" a="1"/>
  <c r="Y35" i="1" s="1"/>
  <c r="X35" i="1" a="1"/>
  <c r="X35" i="1" s="1"/>
  <c r="W35" i="1" a="1"/>
  <c r="W35" i="1" s="1"/>
  <c r="V35" i="1" a="1"/>
  <c r="V35" i="1" s="1"/>
  <c r="U35" i="1"/>
  <c r="U35" i="1" a="1"/>
  <c r="T35" i="1" a="1"/>
  <c r="T35" i="1" s="1"/>
  <c r="S35" i="1" a="1"/>
  <c r="S35" i="1" s="1"/>
  <c r="R35" i="1" a="1"/>
  <c r="R35" i="1" s="1"/>
  <c r="Z34" i="1"/>
  <c r="Z34" i="1" a="1"/>
  <c r="Y34" i="1" a="1"/>
  <c r="Y34" i="1" s="1"/>
  <c r="X34" i="1" a="1"/>
  <c r="X34" i="1" s="1"/>
  <c r="W34" i="1" a="1"/>
  <c r="W34" i="1" s="1"/>
  <c r="V34" i="1" a="1"/>
  <c r="V34" i="1" s="1"/>
  <c r="U34" i="1" a="1"/>
  <c r="U34" i="1" s="1"/>
  <c r="T34" i="1" a="1"/>
  <c r="T34" i="1" s="1"/>
  <c r="S34" i="1" a="1"/>
  <c r="S34" i="1" s="1"/>
  <c r="R34" i="1" a="1"/>
  <c r="R34" i="1" s="1"/>
  <c r="Z33" i="1" a="1"/>
  <c r="Z33" i="1" s="1"/>
  <c r="Y33" i="1" a="1"/>
  <c r="Y33" i="1" s="1"/>
  <c r="X33" i="1" a="1"/>
  <c r="X33" i="1" s="1"/>
  <c r="W33" i="1"/>
  <c r="W33" i="1" a="1"/>
  <c r="V33" i="1" a="1"/>
  <c r="V33" i="1" s="1"/>
  <c r="U33" i="1" a="1"/>
  <c r="U33" i="1" s="1"/>
  <c r="T33" i="1" a="1"/>
  <c r="T33" i="1" s="1"/>
  <c r="S33" i="1"/>
  <c r="S33" i="1" a="1"/>
  <c r="R33" i="1" a="1"/>
  <c r="R33" i="1" s="1"/>
  <c r="Z32" i="1" a="1"/>
  <c r="Z32" i="1" s="1"/>
  <c r="Y32" i="1" a="1"/>
  <c r="Y32" i="1" s="1"/>
  <c r="X32" i="1" a="1"/>
  <c r="X32" i="1" s="1"/>
  <c r="W32" i="1" a="1"/>
  <c r="W32" i="1" s="1"/>
  <c r="V32" i="1" a="1"/>
  <c r="V32" i="1" s="1"/>
  <c r="U32" i="1" a="1"/>
  <c r="U32" i="1" s="1"/>
  <c r="T32" i="1" a="1"/>
  <c r="T32" i="1" s="1"/>
  <c r="S32" i="1" a="1"/>
  <c r="S32" i="1" s="1"/>
  <c r="R32" i="1" a="1"/>
  <c r="R32" i="1" s="1"/>
  <c r="Z31" i="1" a="1"/>
  <c r="Z31" i="1" s="1"/>
  <c r="Y31" i="1" a="1"/>
  <c r="Y31" i="1" s="1"/>
  <c r="X31" i="1" a="1"/>
  <c r="X31" i="1" s="1"/>
  <c r="W31" i="1" a="1"/>
  <c r="W31" i="1" s="1"/>
  <c r="V31" i="1" a="1"/>
  <c r="V31" i="1" s="1"/>
  <c r="U31" i="1" a="1"/>
  <c r="U31" i="1" s="1"/>
  <c r="T31" i="1" a="1"/>
  <c r="T31" i="1" s="1"/>
  <c r="S31" i="1" a="1"/>
  <c r="S31" i="1" s="1"/>
  <c r="R31" i="1" a="1"/>
  <c r="R31" i="1" s="1"/>
  <c r="Z30" i="1"/>
  <c r="Z30" i="1" a="1"/>
  <c r="Y30" i="1" a="1"/>
  <c r="Y30" i="1" s="1"/>
  <c r="X30" i="1" a="1"/>
  <c r="X30" i="1" s="1"/>
  <c r="W30" i="1" a="1"/>
  <c r="W30" i="1" s="1"/>
  <c r="V30" i="1" a="1"/>
  <c r="V30" i="1" s="1"/>
  <c r="U30" i="1" a="1"/>
  <c r="U30" i="1" s="1"/>
  <c r="T30" i="1" a="1"/>
  <c r="T30" i="1" s="1"/>
  <c r="S30" i="1" a="1"/>
  <c r="S30" i="1" s="1"/>
  <c r="R30" i="1" a="1"/>
  <c r="R30" i="1" s="1"/>
  <c r="Z29" i="1" a="1"/>
  <c r="Z29" i="1" s="1"/>
  <c r="Y29" i="1" a="1"/>
  <c r="Y29" i="1" s="1"/>
  <c r="X29" i="1" a="1"/>
  <c r="X29" i="1" s="1"/>
  <c r="W29" i="1" a="1"/>
  <c r="W29" i="1" s="1"/>
  <c r="V29" i="1" a="1"/>
  <c r="V29" i="1" s="1"/>
  <c r="U29" i="1"/>
  <c r="U29" i="1" a="1"/>
  <c r="T29" i="1" a="1"/>
  <c r="T29" i="1" s="1"/>
  <c r="S29" i="1" a="1"/>
  <c r="S29" i="1" s="1"/>
  <c r="R29" i="1" a="1"/>
  <c r="R29" i="1" s="1"/>
  <c r="Z28" i="1" a="1"/>
  <c r="Z28" i="1" s="1"/>
  <c r="Y28" i="1" a="1"/>
  <c r="Y28" i="1" s="1"/>
  <c r="X28" i="1" a="1"/>
  <c r="X28" i="1" s="1"/>
  <c r="W28" i="1" a="1"/>
  <c r="W28" i="1" s="1"/>
  <c r="V28" i="1" a="1"/>
  <c r="V28" i="1" s="1"/>
  <c r="U28" i="1" a="1"/>
  <c r="U28" i="1" s="1"/>
  <c r="T28" i="1" a="1"/>
  <c r="T28" i="1" s="1"/>
  <c r="S28" i="1"/>
  <c r="S28" i="1" a="1"/>
  <c r="R28" i="1" a="1"/>
  <c r="R28" i="1" s="1"/>
  <c r="Z27" i="1" a="1"/>
  <c r="Z27" i="1" s="1"/>
  <c r="Y27" i="1"/>
  <c r="Y27" i="1" a="1"/>
  <c r="X27" i="1" a="1"/>
  <c r="X27" i="1" s="1"/>
  <c r="W27" i="1" a="1"/>
  <c r="W27" i="1" s="1"/>
  <c r="V27" i="1" a="1"/>
  <c r="V27" i="1" s="1"/>
  <c r="U27" i="1"/>
  <c r="U27" i="1" a="1"/>
  <c r="T27" i="1" a="1"/>
  <c r="T27" i="1" s="1"/>
  <c r="S27" i="1" a="1"/>
  <c r="S27" i="1" s="1"/>
  <c r="R27" i="1" a="1"/>
  <c r="R27" i="1" s="1"/>
  <c r="Z26" i="1" a="1"/>
  <c r="Z26" i="1" s="1"/>
  <c r="Y26" i="1" a="1"/>
  <c r="Y26" i="1" s="1"/>
  <c r="X26" i="1" a="1"/>
  <c r="X26" i="1" s="1"/>
  <c r="W26" i="1" a="1"/>
  <c r="W26" i="1" s="1"/>
  <c r="V26" i="1" a="1"/>
  <c r="V26" i="1" s="1"/>
  <c r="U26" i="1" a="1"/>
  <c r="U26" i="1" s="1"/>
  <c r="T26" i="1" a="1"/>
  <c r="T26" i="1" s="1"/>
  <c r="S26" i="1" a="1"/>
  <c r="S26" i="1" s="1"/>
  <c r="R26" i="1"/>
  <c r="R26" i="1" a="1"/>
  <c r="Z25" i="1" a="1"/>
  <c r="Z25" i="1" s="1"/>
  <c r="Y25" i="1" a="1"/>
  <c r="Y25" i="1" s="1"/>
  <c r="X25" i="1" a="1"/>
  <c r="X25" i="1" s="1"/>
  <c r="W25" i="1" a="1"/>
  <c r="W25" i="1" s="1"/>
  <c r="V25" i="1" a="1"/>
  <c r="V25" i="1" s="1"/>
  <c r="U25" i="1" a="1"/>
  <c r="U25" i="1" s="1"/>
  <c r="T25" i="1" a="1"/>
  <c r="T25" i="1" s="1"/>
  <c r="S25" i="1" a="1"/>
  <c r="S25" i="1" s="1"/>
  <c r="R25" i="1" a="1"/>
  <c r="R25" i="1" s="1"/>
  <c r="Z24" i="1" a="1"/>
  <c r="Z24" i="1" s="1"/>
  <c r="Y24" i="1" a="1"/>
  <c r="Y24" i="1" s="1"/>
  <c r="X24" i="1"/>
  <c r="X24" i="1" a="1"/>
  <c r="W24" i="1"/>
  <c r="W24" i="1" a="1"/>
  <c r="V24" i="1" a="1"/>
  <c r="V24" i="1" s="1"/>
  <c r="U24" i="1" a="1"/>
  <c r="U24" i="1" s="1"/>
  <c r="T24" i="1" a="1"/>
  <c r="T24" i="1" s="1"/>
  <c r="S24" i="1" a="1"/>
  <c r="S24" i="1" s="1"/>
  <c r="R24" i="1" a="1"/>
  <c r="R24" i="1" s="1"/>
  <c r="Z23" i="1" a="1"/>
  <c r="Z23" i="1" s="1"/>
  <c r="Y23" i="1"/>
  <c r="Y23" i="1" a="1"/>
  <c r="X23" i="1" a="1"/>
  <c r="X23" i="1" s="1"/>
  <c r="W23" i="1" a="1"/>
  <c r="W23" i="1" s="1"/>
  <c r="V23" i="1" a="1"/>
  <c r="V23" i="1" s="1"/>
  <c r="U23" i="1"/>
  <c r="U23" i="1" a="1"/>
  <c r="T23" i="1" a="1"/>
  <c r="T23" i="1" s="1"/>
  <c r="S23" i="1" a="1"/>
  <c r="S23" i="1" s="1"/>
  <c r="R23" i="1" a="1"/>
  <c r="R23" i="1" s="1"/>
  <c r="Z22" i="1" a="1"/>
  <c r="Z22" i="1" s="1"/>
  <c r="Y22" i="1" a="1"/>
  <c r="Y22" i="1" s="1"/>
  <c r="X22" i="1" a="1"/>
  <c r="X22" i="1" s="1"/>
  <c r="W22" i="1" a="1"/>
  <c r="W22" i="1" s="1"/>
  <c r="V22" i="1" a="1"/>
  <c r="V22" i="1" s="1"/>
  <c r="U22" i="1" a="1"/>
  <c r="U22" i="1" s="1"/>
  <c r="T22" i="1" a="1"/>
  <c r="T22" i="1" s="1"/>
  <c r="S22" i="1" a="1"/>
  <c r="S22" i="1" s="1"/>
  <c r="R22" i="1" a="1"/>
  <c r="R22" i="1" s="1"/>
  <c r="Z21" i="1" a="1"/>
  <c r="Z21" i="1" s="1"/>
  <c r="Y21" i="1" a="1"/>
  <c r="Y21" i="1" s="1"/>
  <c r="X21" i="1" a="1"/>
  <c r="X21" i="1" s="1"/>
  <c r="W21" i="1" a="1"/>
  <c r="W21" i="1" s="1"/>
  <c r="V21" i="1" a="1"/>
  <c r="V21" i="1" s="1"/>
  <c r="U21" i="1" a="1"/>
  <c r="U21" i="1" s="1"/>
  <c r="T21" i="1" a="1"/>
  <c r="T21" i="1" s="1"/>
  <c r="S21" i="1" a="1"/>
  <c r="S21" i="1" s="1"/>
  <c r="R21" i="1" a="1"/>
  <c r="R21" i="1" s="1"/>
  <c r="Z20" i="1" a="1"/>
  <c r="Z20" i="1" s="1"/>
  <c r="Y20" i="1" a="1"/>
  <c r="Y20" i="1" s="1"/>
  <c r="X20" i="1" a="1"/>
  <c r="X20" i="1" s="1"/>
  <c r="W20" i="1" a="1"/>
  <c r="W20" i="1" s="1"/>
  <c r="V20" i="1" a="1"/>
  <c r="V20" i="1" s="1"/>
  <c r="U20" i="1" a="1"/>
  <c r="U20" i="1" s="1"/>
  <c r="T20" i="1" a="1"/>
  <c r="T20" i="1" s="1"/>
  <c r="S20" i="1" a="1"/>
  <c r="S20" i="1" s="1"/>
  <c r="R20" i="1" a="1"/>
  <c r="R20" i="1" s="1"/>
  <c r="Z19" i="1" a="1"/>
  <c r="Z19" i="1" s="1"/>
  <c r="Y19" i="1" a="1"/>
  <c r="Y19" i="1" s="1"/>
  <c r="X19" i="1" a="1"/>
  <c r="X19" i="1" s="1"/>
  <c r="W19" i="1" a="1"/>
  <c r="W19" i="1" s="1"/>
  <c r="V19" i="1" a="1"/>
  <c r="V19" i="1" s="1"/>
  <c r="U19" i="1" a="1"/>
  <c r="U19" i="1" s="1"/>
  <c r="T19" i="1" a="1"/>
  <c r="T19" i="1" s="1"/>
  <c r="S19" i="1" a="1"/>
  <c r="S19" i="1" s="1"/>
  <c r="R19" i="1" a="1"/>
  <c r="R19" i="1" s="1"/>
  <c r="Z18" i="1" a="1"/>
  <c r="Z18" i="1" s="1"/>
  <c r="Y18" i="1" a="1"/>
  <c r="Y18" i="1" s="1"/>
  <c r="X18" i="1" a="1"/>
  <c r="X18" i="1" s="1"/>
  <c r="W18" i="1" a="1"/>
  <c r="W18" i="1" s="1"/>
  <c r="V18" i="1" a="1"/>
  <c r="V18" i="1" s="1"/>
  <c r="U18" i="1" a="1"/>
  <c r="U18" i="1" s="1"/>
  <c r="T18" i="1" a="1"/>
  <c r="T18" i="1" s="1"/>
  <c r="S18" i="1" a="1"/>
  <c r="S18" i="1" s="1"/>
  <c r="R18" i="1" a="1"/>
  <c r="R18" i="1" s="1"/>
  <c r="Z17" i="1" a="1"/>
  <c r="Z17" i="1" s="1"/>
  <c r="Y17" i="1" a="1"/>
  <c r="Y17" i="1" s="1"/>
  <c r="X17" i="1" a="1"/>
  <c r="X17" i="1" s="1"/>
  <c r="W17" i="1" a="1"/>
  <c r="W17" i="1" s="1"/>
  <c r="V17" i="1" a="1"/>
  <c r="V17" i="1" s="1"/>
  <c r="U17" i="1" a="1"/>
  <c r="U17" i="1" s="1"/>
  <c r="T17" i="1" a="1"/>
  <c r="T17" i="1" s="1"/>
  <c r="S17" i="1" a="1"/>
  <c r="S17" i="1" s="1"/>
  <c r="R17" i="1" a="1"/>
  <c r="R17" i="1" s="1"/>
  <c r="Z16" i="1" a="1"/>
  <c r="Z16" i="1" s="1"/>
  <c r="Y16" i="1" a="1"/>
  <c r="Y16" i="1" s="1"/>
  <c r="X16" i="1" a="1"/>
  <c r="X16" i="1" s="1"/>
  <c r="W16" i="1" a="1"/>
  <c r="W16" i="1" s="1"/>
  <c r="V16" i="1" a="1"/>
  <c r="V16" i="1" s="1"/>
  <c r="U16" i="1" a="1"/>
  <c r="U16" i="1" s="1"/>
  <c r="T16" i="1" a="1"/>
  <c r="T16" i="1" s="1"/>
  <c r="S16" i="1" a="1"/>
  <c r="S16" i="1" s="1"/>
  <c r="R16" i="1" a="1"/>
  <c r="R16" i="1" s="1"/>
  <c r="Z15" i="1" a="1"/>
  <c r="Z15" i="1" s="1"/>
  <c r="Y15" i="1" a="1"/>
  <c r="Y15" i="1" s="1"/>
  <c r="X15" i="1" a="1"/>
  <c r="X15" i="1" s="1"/>
  <c r="W15" i="1" a="1"/>
  <c r="W15" i="1" s="1"/>
  <c r="V15" i="1" a="1"/>
  <c r="V15" i="1" s="1"/>
  <c r="U15" i="1" a="1"/>
  <c r="U15" i="1" s="1"/>
  <c r="T15" i="1" a="1"/>
  <c r="T15" i="1" s="1"/>
  <c r="S15" i="1" a="1"/>
  <c r="S15" i="1" s="1"/>
  <c r="R15" i="1" a="1"/>
  <c r="R15" i="1" s="1"/>
  <c r="Z14" i="1" a="1"/>
  <c r="Z14" i="1" s="1"/>
  <c r="Y14" i="1" a="1"/>
  <c r="Y14" i="1" s="1"/>
  <c r="X14" i="1" a="1"/>
  <c r="X14" i="1" s="1"/>
  <c r="W14" i="1" a="1"/>
  <c r="W14" i="1" s="1"/>
  <c r="V14" i="1" a="1"/>
  <c r="V14" i="1" s="1"/>
  <c r="U14" i="1" a="1"/>
  <c r="U14" i="1" s="1"/>
  <c r="T14" i="1" a="1"/>
  <c r="T14" i="1" s="1"/>
  <c r="S14" i="1" a="1"/>
  <c r="S14" i="1" s="1"/>
  <c r="R14" i="1" a="1"/>
  <c r="R14" i="1" s="1"/>
  <c r="Z13" i="1" a="1"/>
  <c r="Z13" i="1" s="1"/>
  <c r="Y13" i="1" a="1"/>
  <c r="Y13" i="1" s="1"/>
  <c r="X13" i="1" a="1"/>
  <c r="X13" i="1" s="1"/>
  <c r="W13" i="1" a="1"/>
  <c r="W13" i="1" s="1"/>
  <c r="V13" i="1" a="1"/>
  <c r="V13" i="1" s="1"/>
  <c r="U13" i="1" a="1"/>
  <c r="U13" i="1" s="1"/>
  <c r="T13" i="1" a="1"/>
  <c r="T13" i="1" s="1"/>
  <c r="S13" i="1" a="1"/>
  <c r="S13" i="1" s="1"/>
  <c r="R13" i="1" a="1"/>
  <c r="R13" i="1" s="1"/>
  <c r="Z12" i="1" a="1"/>
  <c r="Z12" i="1" s="1"/>
  <c r="Y12" i="1" a="1"/>
  <c r="Y12" i="1" s="1"/>
  <c r="X12" i="1" a="1"/>
  <c r="X12" i="1" s="1"/>
  <c r="W12" i="1" a="1"/>
  <c r="W12" i="1" s="1"/>
  <c r="V12" i="1" a="1"/>
  <c r="V12" i="1" s="1"/>
  <c r="U12" i="1" a="1"/>
  <c r="U12" i="1" s="1"/>
  <c r="T12" i="1" a="1"/>
  <c r="T12" i="1" s="1"/>
  <c r="S12" i="1" a="1"/>
  <c r="S12" i="1" s="1"/>
  <c r="R12" i="1" a="1"/>
  <c r="R12" i="1" s="1"/>
  <c r="Z11" i="1" a="1"/>
  <c r="Z11" i="1" s="1"/>
  <c r="Y11" i="1" a="1"/>
  <c r="Y11" i="1" s="1"/>
  <c r="X11" i="1" a="1"/>
  <c r="X11" i="1" s="1"/>
  <c r="W11" i="1" a="1"/>
  <c r="W11" i="1" s="1"/>
  <c r="V11" i="1" a="1"/>
  <c r="V11" i="1" s="1"/>
  <c r="U11" i="1" a="1"/>
  <c r="U11" i="1" s="1"/>
  <c r="T11" i="1" a="1"/>
  <c r="T11" i="1" s="1"/>
  <c r="S11" i="1" a="1"/>
  <c r="S11" i="1" s="1"/>
  <c r="R11" i="1" a="1"/>
  <c r="R11" i="1" s="1"/>
  <c r="Z10" i="1" a="1"/>
  <c r="Z10" i="1" s="1"/>
  <c r="Y10" i="1" a="1"/>
  <c r="Y10" i="1" s="1"/>
  <c r="X10" i="1" a="1"/>
  <c r="X10" i="1" s="1"/>
  <c r="W10" i="1" a="1"/>
  <c r="W10" i="1" s="1"/>
  <c r="V10" i="1" a="1"/>
  <c r="V10" i="1" s="1"/>
  <c r="U10" i="1" a="1"/>
  <c r="U10" i="1" s="1"/>
  <c r="T10" i="1" a="1"/>
  <c r="T10" i="1" s="1"/>
  <c r="S10" i="1" a="1"/>
  <c r="S10" i="1" s="1"/>
  <c r="R10" i="1" a="1"/>
  <c r="R10" i="1" s="1"/>
  <c r="Z9" i="1" a="1"/>
  <c r="Z9" i="1" s="1"/>
  <c r="Y9" i="1" a="1"/>
  <c r="Y9" i="1" s="1"/>
  <c r="X9" i="1" a="1"/>
  <c r="X9" i="1" s="1"/>
  <c r="W9" i="1" a="1"/>
  <c r="W9" i="1" s="1"/>
  <c r="V9" i="1" a="1"/>
  <c r="V9" i="1" s="1"/>
  <c r="U9" i="1" a="1"/>
  <c r="U9" i="1" s="1"/>
  <c r="T9" i="1" a="1"/>
  <c r="T9" i="1" s="1"/>
  <c r="S9" i="1" a="1"/>
  <c r="S9" i="1" s="1"/>
  <c r="R9" i="1" a="1"/>
  <c r="R9" i="1" s="1"/>
  <c r="Z8" i="1" a="1"/>
  <c r="Z8" i="1" s="1"/>
  <c r="Y8" i="1" a="1"/>
  <c r="Y8" i="1" s="1"/>
  <c r="X8" i="1" a="1"/>
  <c r="X8" i="1" s="1"/>
  <c r="W8" i="1" a="1"/>
  <c r="W8" i="1" s="1"/>
  <c r="V8" i="1" a="1"/>
  <c r="V8" i="1" s="1"/>
  <c r="U8" i="1" a="1"/>
  <c r="U8" i="1" s="1"/>
  <c r="T8" i="1" a="1"/>
  <c r="T8" i="1" s="1"/>
  <c r="S8" i="1" a="1"/>
  <c r="S8" i="1" s="1"/>
  <c r="R8" i="1" a="1"/>
  <c r="R8" i="1" s="1"/>
  <c r="Z7" i="1" a="1"/>
  <c r="Z7" i="1" s="1"/>
  <c r="Y7" i="1" a="1"/>
  <c r="Y7" i="1" s="1"/>
  <c r="X7" i="1" a="1"/>
  <c r="X7" i="1" s="1"/>
  <c r="W7" i="1" a="1"/>
  <c r="W7" i="1" s="1"/>
  <c r="V7" i="1" a="1"/>
  <c r="V7" i="1" s="1"/>
  <c r="U7" i="1" a="1"/>
  <c r="U7" i="1" s="1"/>
  <c r="T7" i="1" a="1"/>
  <c r="T7" i="1" s="1"/>
  <c r="S7" i="1" a="1"/>
  <c r="S7" i="1" s="1"/>
  <c r="R7" i="1" a="1"/>
  <c r="R7" i="1" s="1"/>
  <c r="Z6" i="1" a="1"/>
  <c r="Z6" i="1" s="1"/>
  <c r="Y6" i="1" a="1"/>
  <c r="Y6" i="1" s="1"/>
  <c r="X6" i="1" a="1"/>
  <c r="X6" i="1" s="1"/>
  <c r="W6" i="1" a="1"/>
  <c r="W6" i="1" s="1"/>
  <c r="V6" i="1" a="1"/>
  <c r="V6" i="1" s="1"/>
  <c r="U6" i="1" a="1"/>
  <c r="U6" i="1" s="1"/>
  <c r="T6" i="1" a="1"/>
  <c r="T6" i="1" s="1"/>
  <c r="S6" i="1" a="1"/>
  <c r="S6" i="1" s="1"/>
  <c r="R6" i="1" a="1"/>
  <c r="R6" i="1" s="1"/>
  <c r="Z5" i="1" a="1"/>
  <c r="Z5" i="1" s="1"/>
  <c r="Y5" i="1" a="1"/>
  <c r="Y5" i="1" s="1"/>
  <c r="X5" i="1" a="1"/>
  <c r="X5" i="1" s="1"/>
  <c r="W5" i="1" a="1"/>
  <c r="W5" i="1" s="1"/>
  <c r="V5" i="1" a="1"/>
  <c r="V5" i="1" s="1"/>
  <c r="U5" i="1" a="1"/>
  <c r="U5" i="1" s="1"/>
  <c r="T5" i="1" a="1"/>
  <c r="T5" i="1" s="1"/>
  <c r="S5" i="1" a="1"/>
  <c r="S5" i="1" s="1"/>
  <c r="R5" i="1" a="1"/>
  <c r="R5" i="1" s="1"/>
  <c r="Z4" i="1" a="1"/>
  <c r="Z4" i="1" s="1"/>
  <c r="Y4" i="1" a="1"/>
  <c r="Y4" i="1" s="1"/>
  <c r="X4" i="1" a="1"/>
  <c r="X4" i="1" s="1"/>
  <c r="W4" i="1" a="1"/>
  <c r="W4" i="1" s="1"/>
  <c r="V4" i="1" a="1"/>
  <c r="V4" i="1" s="1"/>
  <c r="U4" i="1" a="1"/>
  <c r="U4" i="1" s="1"/>
  <c r="T4" i="1" a="1"/>
  <c r="T4" i="1" s="1"/>
  <c r="S4" i="1" a="1"/>
  <c r="S4" i="1" s="1"/>
  <c r="R4" i="1" a="1"/>
  <c r="R4" i="1" s="1"/>
  <c r="AH88" i="1" a="1"/>
  <c r="AD5" i="1" a="1"/>
  <c r="AJ4" i="1" a="1"/>
  <c r="AC70" i="1" a="1"/>
  <c r="AH12" i="1" a="1"/>
  <c r="AD87" i="1" a="1"/>
  <c r="AD22" i="1" a="1"/>
  <c r="AE45" i="1" a="1"/>
  <c r="AC66" i="1" a="1"/>
  <c r="AI53" i="1" a="1"/>
  <c r="AF91" i="1" a="1"/>
  <c r="AI26" i="1" a="1"/>
  <c r="AE59" i="1" a="1"/>
  <c r="AH78" i="1" a="1"/>
  <c r="AJ19" i="1" a="1"/>
  <c r="AE26" i="1" a="1"/>
  <c r="AI20" i="1" a="1"/>
  <c r="AC11" i="1" a="1"/>
  <c r="AF72" i="1" a="1"/>
  <c r="AI54" i="1" a="1"/>
  <c r="AE56" i="1" a="1"/>
  <c r="AI28" i="1" a="1"/>
  <c r="AD44" i="1" a="1"/>
  <c r="AC77" i="1" a="1"/>
  <c r="AC16" i="1" a="1"/>
  <c r="AD93" i="1" a="1"/>
  <c r="AI11" i="1" a="1"/>
  <c r="AH29" i="1" a="1"/>
  <c r="AJ77" i="1" a="1"/>
  <c r="AH80" i="1" a="1"/>
  <c r="AE10" i="1" a="1"/>
  <c r="AH25" i="1" a="1"/>
  <c r="AH49" i="1" a="1"/>
  <c r="AH7" i="1" a="1"/>
  <c r="AF35" i="1" a="1"/>
  <c r="AC84" i="1" a="1"/>
  <c r="AJ35" i="1" a="1"/>
  <c r="AD40" i="1" a="1"/>
  <c r="AE77" i="1" a="1"/>
  <c r="AD78" i="1" a="1"/>
  <c r="AD28" i="1" a="1"/>
  <c r="AI37" i="1" a="1"/>
  <c r="AH57" i="1" a="1"/>
  <c r="AE19" i="1" a="1"/>
  <c r="AF50" i="1" a="1"/>
  <c r="AI74" i="1" a="1"/>
  <c r="AE42" i="1" a="1"/>
  <c r="AD49" i="1" a="1"/>
  <c r="AF59" i="1" a="1"/>
  <c r="AI85" i="1" a="1"/>
  <c r="AC74" i="1" a="1"/>
  <c r="AC27" i="1" a="1"/>
  <c r="AJ55" i="1" a="1"/>
  <c r="AJ9" i="1" a="1"/>
  <c r="AI36" i="1" a="1"/>
  <c r="AF73" i="1" a="1"/>
  <c r="AC33" i="1" a="1"/>
  <c r="AF53" i="1" a="1"/>
  <c r="AE21" i="1" a="1"/>
  <c r="AI65" i="1" a="1"/>
  <c r="AI56" i="1" a="1"/>
  <c r="AH54" i="1" a="1"/>
  <c r="AH31" i="1" a="1"/>
  <c r="AJ59" i="1" a="1"/>
  <c r="AC69" i="1" a="1"/>
  <c r="AH56" i="1" a="1"/>
  <c r="AE68" i="1" a="1"/>
  <c r="AC14" i="1" a="1"/>
  <c r="AD11" i="1" a="1"/>
  <c r="AF45" i="1" a="1"/>
  <c r="AC53" i="1" a="1"/>
  <c r="AC85" i="1" a="1"/>
  <c r="AD24" i="1" a="1"/>
  <c r="AE54" i="1" a="1"/>
  <c r="AD80" i="1" a="1"/>
  <c r="AD54" i="1" a="1"/>
  <c r="AH61" i="1" a="1"/>
  <c r="AF4" i="1" a="1"/>
  <c r="AD4" i="1" a="1"/>
  <c r="AE73" i="1" a="1"/>
  <c r="AC55" i="1" a="1"/>
  <c r="AD38" i="1" a="1"/>
  <c r="AI82" i="1" a="1"/>
  <c r="AI71" i="1" a="1"/>
  <c r="AE29" i="1" a="1"/>
  <c r="AC24" i="1" a="1"/>
  <c r="AH20" i="1" a="1"/>
  <c r="AD6" i="1" a="1"/>
  <c r="AE90" i="1" a="1"/>
  <c r="AJ43" i="1" a="1"/>
  <c r="AE75" i="1" a="1"/>
  <c r="AE72" i="1" a="1"/>
  <c r="AC20" i="1" a="1"/>
  <c r="AJ11" i="1" a="1"/>
  <c r="AH92" i="1" a="1"/>
  <c r="AC63" i="1" a="1"/>
  <c r="AJ85" i="1" a="1"/>
  <c r="AE13" i="1" a="1"/>
  <c r="AH81" i="1" a="1"/>
  <c r="AC71" i="1" a="1"/>
  <c r="AJ68" i="1" a="1"/>
  <c r="AC87" i="1" a="1"/>
  <c r="AH33" i="1" a="1"/>
  <c r="AH73" i="1" a="1"/>
  <c r="AF93" i="1" a="1"/>
  <c r="AI29" i="1" a="1"/>
  <c r="AC68" i="1" a="1"/>
  <c r="AE30" i="1" a="1"/>
  <c r="AI40" i="1" a="1"/>
  <c r="AC90" i="1" a="1"/>
  <c r="AE76" i="1" a="1"/>
  <c r="AC56" i="1" a="1"/>
  <c r="AD32" i="1" a="1"/>
  <c r="AC65" i="1" a="1"/>
  <c r="AH16" i="1" a="1"/>
  <c r="AD43" i="1" a="1"/>
  <c r="AJ86" i="1" a="1"/>
  <c r="AD37" i="1" a="1"/>
  <c r="AI50" i="1" a="1"/>
  <c r="AE14" i="1" a="1"/>
  <c r="AJ75" i="1" a="1"/>
  <c r="AE9" i="1" a="1"/>
  <c r="AJ54" i="1" a="1"/>
  <c r="AI81" i="1" a="1"/>
  <c r="AF25" i="1" a="1"/>
  <c r="AE49" i="1" a="1"/>
  <c r="AD7" i="1" a="1"/>
  <c r="AD46" i="1" a="1"/>
  <c r="AF61" i="1" a="1"/>
  <c r="AH21" i="1" a="1"/>
  <c r="AH89" i="1" a="1"/>
  <c r="AH62" i="1" a="1"/>
  <c r="AE55" i="1" a="1"/>
  <c r="AH91" i="1" a="1"/>
  <c r="AC32" i="1" a="1"/>
  <c r="AE58" i="1" a="1"/>
  <c r="AD16" i="1" a="1"/>
  <c r="AJ56" i="1" a="1"/>
  <c r="AI66" i="1" a="1"/>
  <c r="AF54" i="1" a="1"/>
  <c r="AD76" i="1" a="1"/>
  <c r="AD91" i="1" a="1"/>
  <c r="AE37" i="1" a="1"/>
  <c r="AJ65" i="1" a="1"/>
  <c r="AE92" i="1" a="1"/>
  <c r="AC48" i="1" a="1"/>
  <c r="AC7" i="1" a="1"/>
  <c r="AF32" i="1" a="1"/>
  <c r="AD58" i="1" a="1"/>
  <c r="AI93" i="1" a="1"/>
  <c r="AF76" i="1" a="1"/>
  <c r="AD72" i="1" a="1"/>
  <c r="AF37" i="1" a="1"/>
  <c r="AI46" i="1" a="1"/>
  <c r="AF88" i="1" a="1"/>
  <c r="AF15" i="1" a="1"/>
  <c r="AF65" i="1" a="1"/>
  <c r="AE85" i="1" a="1"/>
  <c r="AE32" i="1" a="1"/>
  <c r="AD27" i="1" a="1"/>
  <c r="AI4" i="1" a="1"/>
  <c r="AD56" i="1" a="1"/>
  <c r="AE83" i="1" a="1"/>
  <c r="AI43" i="1" a="1"/>
  <c r="AH68" i="1" a="1"/>
  <c r="AC64" i="1" a="1"/>
  <c r="AH60" i="1" a="1"/>
  <c r="AH83" i="1" a="1"/>
  <c r="AC5" i="1" a="1"/>
  <c r="AF16" i="1" a="1"/>
  <c r="AI9" i="1" a="1"/>
  <c r="AD90" i="1" a="1"/>
  <c r="AE70" i="1" a="1"/>
  <c r="AH79" i="1" a="1"/>
  <c r="AC60" i="1" a="1"/>
  <c r="AE20" i="1" a="1"/>
  <c r="AF78" i="1" a="1"/>
  <c r="AE40" i="1" a="1"/>
  <c r="AF87" i="1" a="1"/>
  <c r="AC47" i="1" a="1"/>
  <c r="AE41" i="1" a="1"/>
  <c r="AC38" i="1" a="1"/>
  <c r="AE16" i="1" a="1"/>
  <c r="AH36" i="1" a="1"/>
  <c r="AC34" i="1" a="1"/>
  <c r="AC43" i="1" a="1"/>
  <c r="AC54" i="1" a="1"/>
  <c r="AJ91" i="1" a="1"/>
  <c r="AJ83" i="1" a="1"/>
  <c r="AI14" i="1" a="1"/>
  <c r="AH58" i="1" a="1"/>
  <c r="AE69" i="1" a="1"/>
  <c r="AJ13" i="1" a="1"/>
  <c r="AJ48" i="1" a="1"/>
  <c r="AF30" i="1" a="1"/>
  <c r="AE52" i="1" a="1"/>
  <c r="AJ62" i="1" a="1"/>
  <c r="AC40" i="1" a="1"/>
  <c r="AE80" i="1" a="1"/>
  <c r="AC57" i="1" a="1"/>
  <c r="AD52" i="1" a="1"/>
  <c r="AF81" i="1" a="1"/>
  <c r="AE31" i="1" a="1"/>
  <c r="AI61" i="1" a="1"/>
  <c r="AI25" i="1" a="1"/>
  <c r="AI57" i="1" a="1"/>
  <c r="AD63" i="1" a="1"/>
  <c r="AI51" i="1" a="1"/>
  <c r="AJ5" i="1" a="1"/>
  <c r="AF17" i="1" a="1"/>
  <c r="AF56" i="1" a="1"/>
  <c r="AD74" i="1" a="1"/>
  <c r="AH67" i="1" a="1"/>
  <c r="AE65" i="1" a="1"/>
  <c r="AD15" i="1" a="1"/>
  <c r="AC76" i="1" a="1"/>
  <c r="AI87" i="1" a="1"/>
  <c r="AD55" i="1" a="1"/>
  <c r="AH13" i="1" a="1"/>
  <c r="AI31" i="1" a="1"/>
  <c r="AI72" i="1" a="1"/>
  <c r="AH5" i="1" a="1"/>
  <c r="AH87" i="1" a="1"/>
  <c r="AJ64" i="1" a="1"/>
  <c r="AC44" i="1" a="1"/>
  <c r="AE25" i="1" a="1"/>
  <c r="AD86" i="1" a="1"/>
  <c r="AD64" i="1" a="1"/>
  <c r="AC23" i="1" a="1"/>
  <c r="AH18" i="1" a="1"/>
  <c r="AH66" i="1" a="1"/>
  <c r="AJ78" i="1" a="1"/>
  <c r="AE93" i="1" a="1"/>
  <c r="AF57" i="1" a="1"/>
  <c r="AF22" i="1" a="1"/>
  <c r="AJ71" i="1" a="1"/>
  <c r="AD66" i="1" a="1"/>
  <c r="AH64" i="1" a="1"/>
  <c r="AF10" i="1" a="1"/>
  <c r="AI92" i="1" a="1"/>
  <c r="AD21" i="1" a="1"/>
  <c r="AI69" i="1" a="1"/>
  <c r="AJ8" i="1" a="1"/>
  <c r="AE51" i="1" a="1"/>
  <c r="AF92" i="1" a="1"/>
  <c r="AE24" i="1" a="1"/>
  <c r="AH65" i="1" a="1"/>
  <c r="AI45" i="1" a="1"/>
  <c r="AJ70" i="1" a="1"/>
  <c r="AD84" i="1" a="1"/>
  <c r="AJ12" i="1" a="1"/>
  <c r="AI62" i="1" a="1"/>
  <c r="AF84" i="1" a="1"/>
  <c r="AJ40" i="1" a="1"/>
  <c r="AH76" i="1" a="1"/>
  <c r="AC6" i="1" a="1"/>
  <c r="AF39" i="1" a="1"/>
  <c r="AD36" i="1" a="1"/>
  <c r="AI7" i="1" a="1"/>
  <c r="AD83" i="1" a="1"/>
  <c r="AJ81" i="1" a="1"/>
  <c r="AH39" i="1" a="1"/>
  <c r="AE8" i="1" a="1"/>
  <c r="AF21" i="1" a="1"/>
  <c r="AJ16" i="1" a="1"/>
  <c r="AF67" i="1" a="1"/>
  <c r="AI21" i="1" a="1"/>
  <c r="AD8" i="1" a="1"/>
  <c r="AI5" i="1" a="1"/>
  <c r="AJ24" i="1" a="1"/>
  <c r="AJ52" i="1" a="1"/>
  <c r="AC89" i="1" a="1"/>
  <c r="AJ33" i="1" a="1"/>
  <c r="AH63" i="1" a="1"/>
  <c r="AI75" i="1" a="1"/>
  <c r="AH51" i="1" a="1"/>
  <c r="AH71" i="1" a="1"/>
  <c r="AF70" i="1" a="1"/>
  <c r="AE5" i="1" a="1"/>
  <c r="AD26" i="1" a="1"/>
  <c r="AD61" i="1" a="1"/>
  <c r="AI90" i="1" a="1"/>
  <c r="AC41" i="1" a="1"/>
  <c r="AH70" i="1" a="1"/>
  <c r="AE23" i="1" a="1"/>
  <c r="AE71" i="1" a="1"/>
  <c r="AJ76" i="1" a="1"/>
  <c r="AD23" i="1" a="1"/>
  <c r="AC22" i="1" a="1"/>
  <c r="AF75" i="1" a="1"/>
  <c r="AD65" i="1" a="1"/>
  <c r="AI10" i="1" a="1"/>
  <c r="AJ69" i="1" a="1"/>
  <c r="AE88" i="1" a="1"/>
  <c r="AC29" i="1" a="1"/>
  <c r="AD13" i="1" a="1"/>
  <c r="AI77" i="1" a="1"/>
  <c r="AH75" i="1" a="1"/>
  <c r="AH19" i="1" a="1"/>
  <c r="AE36" i="1" a="1"/>
  <c r="AI84" i="1" a="1"/>
  <c r="AJ15" i="1" a="1"/>
  <c r="AE11" i="1" a="1"/>
  <c r="AJ87" i="1" a="1"/>
  <c r="AC39" i="1" a="1"/>
  <c r="AF38" i="1" a="1"/>
  <c r="AH90" i="1" a="1"/>
  <c r="AE78" i="1" a="1"/>
  <c r="AE18" i="1" a="1"/>
  <c r="AE39" i="1" a="1"/>
  <c r="AJ18" i="1" a="1"/>
  <c r="AI19" i="1" a="1"/>
  <c r="AJ21" i="1" a="1"/>
  <c r="AF24" i="1" a="1"/>
  <c r="AI48" i="1" a="1"/>
  <c r="AC93" i="1" a="1"/>
  <c r="AJ7" i="1" a="1"/>
  <c r="AI78" i="1" a="1"/>
  <c r="AJ36" i="1" a="1"/>
  <c r="AH40" i="1" a="1"/>
  <c r="AH93" i="1" a="1"/>
  <c r="AJ25" i="1" a="1"/>
  <c r="AE91" i="1" a="1"/>
  <c r="AI68" i="1" a="1"/>
  <c r="AH46" i="1" a="1"/>
  <c r="AC28" i="1" a="1"/>
  <c r="AC82" i="1" a="1"/>
  <c r="AC91" i="1" a="1"/>
  <c r="AD34" i="1" a="1"/>
  <c r="AJ20" i="1" a="1"/>
  <c r="AE43" i="1" a="1"/>
  <c r="AH55" i="1" a="1"/>
  <c r="AH15" i="1" a="1"/>
  <c r="AE66" i="1" a="1"/>
  <c r="AF12" i="1" a="1"/>
  <c r="AI27" i="1" a="1"/>
  <c r="AJ53" i="1" a="1"/>
  <c r="AE57" i="1" a="1"/>
  <c r="AH27" i="1" a="1"/>
  <c r="AC10" i="1" a="1"/>
  <c r="AI35" i="1" a="1"/>
  <c r="AE33" i="1" a="1"/>
  <c r="AH23" i="1" a="1"/>
  <c r="AC59" i="1" a="1"/>
  <c r="AI15" i="1" a="1"/>
  <c r="AE17" i="1" a="1"/>
  <c r="AF85" i="1" a="1"/>
  <c r="AH48" i="1" a="1"/>
  <c r="AE48" i="1" a="1"/>
  <c r="AJ79" i="1" a="1"/>
  <c r="AD68" i="1" a="1"/>
  <c r="AF7" i="1" a="1"/>
  <c r="AF51" i="1" a="1"/>
  <c r="AC37" i="1" a="1"/>
  <c r="AH44" i="1" a="1"/>
  <c r="AE28" i="1" a="1"/>
  <c r="AE63" i="1" a="1"/>
  <c r="AD71" i="1" a="1"/>
  <c r="AC35" i="1" a="1"/>
  <c r="AC42" i="1" a="1"/>
  <c r="AF66" i="1" a="1"/>
  <c r="AD9" i="1" a="1"/>
  <c r="AF55" i="1" a="1"/>
  <c r="AF82" i="1" a="1"/>
  <c r="AF26" i="1" a="1"/>
  <c r="AE74" i="1" a="1"/>
  <c r="AE84" i="1" a="1"/>
  <c r="AH74" i="1" a="1"/>
  <c r="AC15" i="1" a="1"/>
  <c r="AJ41" i="1" a="1"/>
  <c r="AE82" i="1" a="1"/>
  <c r="AC18" i="1" a="1"/>
  <c r="AI76" i="1" a="1"/>
  <c r="AI73" i="1" a="1"/>
  <c r="AC36" i="1" a="1"/>
  <c r="AD42" i="1" a="1"/>
  <c r="AI22" i="1" a="1"/>
  <c r="AJ39" i="1" a="1"/>
  <c r="AD31" i="1" a="1"/>
  <c r="AI44" i="1" a="1"/>
  <c r="AE87" i="1" a="1"/>
  <c r="AJ14" i="1" a="1"/>
  <c r="AF36" i="1" a="1"/>
  <c r="AC92" i="1" a="1"/>
  <c r="AH52" i="1" a="1"/>
  <c r="AF69" i="1" a="1"/>
  <c r="AH9" i="1" a="1"/>
  <c r="AI86" i="1" a="1"/>
  <c r="AF31" i="1" a="1"/>
  <c r="AD57" i="1" a="1"/>
  <c r="AH8" i="1" a="1"/>
  <c r="AF33" i="1" a="1"/>
  <c r="AI70" i="1" a="1"/>
  <c r="AJ38" i="1" a="1"/>
  <c r="AE60" i="1" a="1"/>
  <c r="AH42" i="1" a="1"/>
  <c r="AE15" i="1" a="1"/>
  <c r="AI16" i="1" a="1"/>
  <c r="AF47" i="1" a="1"/>
  <c r="AC62" i="1" a="1"/>
  <c r="AJ6" i="1" a="1"/>
  <c r="AJ32" i="1" a="1"/>
  <c r="AD53" i="1" a="1"/>
  <c r="AE46" i="1" a="1"/>
  <c r="AI59" i="1" a="1"/>
  <c r="AH38" i="1" a="1"/>
  <c r="AH11" i="1" a="1"/>
  <c r="AH17" i="1" a="1"/>
  <c r="AD85" i="1" a="1"/>
  <c r="AD48" i="1" a="1"/>
  <c r="AE53" i="1" a="1"/>
  <c r="AD19" i="1" a="1"/>
  <c r="AE22" i="1" a="1"/>
  <c r="AC67" i="1" a="1"/>
  <c r="AI47" i="1" a="1"/>
  <c r="AD62" i="1" a="1"/>
  <c r="AD20" i="1" a="1"/>
  <c r="AF89" i="1" a="1"/>
  <c r="AH82" i="1" a="1"/>
  <c r="AJ30" i="1" a="1"/>
  <c r="AJ58" i="1" a="1"/>
  <c r="AE61" i="1" a="1"/>
  <c r="AC45" i="1" a="1"/>
  <c r="AC78" i="1" a="1"/>
  <c r="AC4" i="1" a="1"/>
  <c r="AD51" i="1" a="1"/>
  <c r="AH37" i="1" a="1"/>
  <c r="AJ67" i="1" a="1"/>
  <c r="AC86" i="1" a="1"/>
  <c r="AC19" i="1" a="1"/>
  <c r="AF49" i="1" a="1"/>
  <c r="AH43" i="1" a="1"/>
  <c r="AI34" i="1" a="1"/>
  <c r="AD88" i="1" a="1"/>
  <c r="AI63" i="1" a="1"/>
  <c r="AI38" i="1" a="1"/>
  <c r="AF71" i="1" a="1"/>
  <c r="AJ61" i="1" a="1"/>
  <c r="AC61" i="1" a="1"/>
  <c r="AF29" i="1" a="1"/>
  <c r="AD29" i="1" a="1"/>
  <c r="AJ73" i="1" a="1"/>
  <c r="AF60" i="1" a="1"/>
  <c r="AJ74" i="1" a="1"/>
  <c r="AC50" i="1" a="1"/>
  <c r="AH41" i="1" a="1"/>
  <c r="AF11" i="1" a="1"/>
  <c r="AD25" i="1" a="1"/>
  <c r="AC75" i="1" a="1"/>
  <c r="AH34" i="1" a="1"/>
  <c r="AI88" i="1" a="1"/>
  <c r="AH30" i="1" a="1"/>
  <c r="AC13" i="1" a="1"/>
  <c r="AF5" i="1" a="1"/>
  <c r="AJ50" i="1" a="1"/>
  <c r="AF9" i="1" a="1"/>
  <c r="AF23" i="1" a="1"/>
  <c r="AD45" i="1" a="1"/>
  <c r="AJ37" i="1" a="1"/>
  <c r="AF62" i="1" a="1"/>
  <c r="AE7" i="1" a="1"/>
  <c r="AH28" i="1" a="1"/>
  <c r="AI64" i="1" a="1"/>
  <c r="AF14" i="1" a="1"/>
  <c r="AI58" i="1" a="1"/>
  <c r="AJ17" i="1" a="1"/>
  <c r="AC21" i="1" a="1"/>
  <c r="AC9" i="1" a="1"/>
  <c r="AE38" i="1" a="1"/>
  <c r="AH84" i="1" a="1"/>
  <c r="AH26" i="1" a="1"/>
  <c r="AI39" i="1" a="1"/>
  <c r="AJ27" i="1" a="1"/>
  <c r="AF63" i="1" a="1"/>
  <c r="AD69" i="1" a="1"/>
  <c r="AH85" i="1" a="1"/>
  <c r="AF20" i="1" a="1"/>
  <c r="AC25" i="1" a="1"/>
  <c r="AD50" i="1" a="1"/>
  <c r="AF83" i="1" a="1"/>
  <c r="AD30" i="1" a="1"/>
  <c r="AD39" i="1" a="1"/>
  <c r="AI23" i="1" a="1"/>
  <c r="AJ93" i="1" a="1"/>
  <c r="AF68" i="1" a="1"/>
  <c r="AH86" i="1" a="1"/>
  <c r="AD33" i="1" a="1"/>
  <c r="AJ23" i="1" a="1"/>
  <c r="AJ26" i="1" a="1"/>
  <c r="AI79" i="1" a="1"/>
  <c r="AF79" i="1" a="1"/>
  <c r="AC52" i="1" a="1"/>
  <c r="AF74" i="1" a="1"/>
  <c r="AE89" i="1" a="1"/>
  <c r="AE86" i="1" a="1"/>
  <c r="AD79" i="1" a="1"/>
  <c r="AJ29" i="1" a="1"/>
  <c r="AC30" i="1" a="1"/>
  <c r="AF43" i="1" a="1"/>
  <c r="AJ72" i="1" a="1"/>
  <c r="AI17" i="1" a="1"/>
  <c r="AJ49" i="1" a="1"/>
  <c r="AJ66" i="1" a="1"/>
  <c r="AJ31" i="1" a="1"/>
  <c r="AE64" i="1" a="1"/>
  <c r="AF77" i="1" a="1"/>
  <c r="AH22" i="1" a="1"/>
  <c r="AH24" i="1" a="1"/>
  <c r="AE4" i="1" a="1"/>
  <c r="AI52" i="1" a="1"/>
  <c r="AJ84" i="1" a="1"/>
  <c r="AJ42" i="1" a="1"/>
  <c r="AF44" i="1" a="1"/>
  <c r="AC17" i="1" a="1"/>
  <c r="AJ28" i="1" a="1"/>
  <c r="AJ57" i="1" a="1"/>
  <c r="AF52" i="1" a="1"/>
  <c r="AI91" i="1" a="1"/>
  <c r="AJ90" i="1" a="1"/>
  <c r="AD41" i="1" a="1"/>
  <c r="AC81" i="1" a="1"/>
  <c r="AH6" i="1" a="1"/>
  <c r="AC12" i="1" a="1"/>
  <c r="AI6" i="1" a="1"/>
  <c r="AH45" i="1" a="1"/>
  <c r="AH50" i="1" a="1"/>
  <c r="AH35" i="1" a="1"/>
  <c r="AC83" i="1" a="1"/>
  <c r="AE27" i="1" a="1"/>
  <c r="AF64" i="1" a="1"/>
  <c r="AH69" i="1" a="1"/>
  <c r="AF90" i="1" a="1"/>
  <c r="AJ44" i="1" a="1"/>
  <c r="AI12" i="1" a="1"/>
  <c r="AF80" i="1" a="1"/>
  <c r="AH59" i="1" a="1"/>
  <c r="AE6" i="1" a="1"/>
  <c r="AE62" i="1" a="1"/>
  <c r="AJ34" i="1" a="1"/>
  <c r="AH77" i="1" a="1"/>
  <c r="AF58" i="1" a="1"/>
  <c r="AD12" i="1" a="1"/>
  <c r="AJ45" i="1" a="1"/>
  <c r="AF6" i="1" a="1"/>
  <c r="AF13" i="1" a="1"/>
  <c r="AD67" i="1" a="1"/>
  <c r="AC51" i="1" a="1"/>
  <c r="AD35" i="1" a="1"/>
  <c r="AE67" i="1" a="1"/>
  <c r="AJ60" i="1" a="1"/>
  <c r="AD70" i="1" a="1"/>
  <c r="AI24" i="1" a="1"/>
  <c r="AJ47" i="1" a="1"/>
  <c r="AJ88" i="1" a="1"/>
  <c r="AJ80" i="1" a="1"/>
  <c r="AD81" i="1" a="1"/>
  <c r="AF34" i="1" a="1"/>
  <c r="AH32" i="1" a="1"/>
  <c r="AD18" i="1" a="1"/>
  <c r="AD59" i="1" a="1"/>
  <c r="AF86" i="1" a="1"/>
  <c r="AH53" i="1" a="1"/>
  <c r="AE47" i="1" a="1"/>
  <c r="AJ63" i="1" a="1"/>
  <c r="AI18" i="1" a="1"/>
  <c r="AI80" i="1" a="1"/>
  <c r="AI42" i="1" a="1"/>
  <c r="AF42" i="1" a="1"/>
  <c r="AF28" i="1" a="1"/>
  <c r="AC46" i="1" a="1"/>
  <c r="AI89" i="1" a="1"/>
  <c r="AC31" i="1" a="1"/>
  <c r="AD82" i="1" a="1"/>
  <c r="AD75" i="1" a="1"/>
  <c r="AI13" i="1" a="1"/>
  <c r="AJ89" i="1" a="1"/>
  <c r="AJ22" i="1" a="1"/>
  <c r="AJ46" i="1" a="1"/>
  <c r="AJ51" i="1" a="1"/>
  <c r="AJ10" i="1" a="1"/>
  <c r="AD89" i="1" a="1"/>
  <c r="AI32" i="1" a="1"/>
  <c r="AH72" i="1" a="1"/>
  <c r="AI8" i="1" a="1"/>
  <c r="AJ92" i="1" a="1"/>
  <c r="AD92" i="1" a="1"/>
  <c r="AF18" i="1" a="1"/>
  <c r="AC49" i="1" a="1"/>
  <c r="AF48" i="1" a="1"/>
  <c r="AH10" i="1" a="1"/>
  <c r="AC79" i="1" a="1"/>
  <c r="AD10" i="1" a="1"/>
  <c r="AC58" i="1" a="1"/>
  <c r="AJ82" i="1" a="1"/>
  <c r="AE50" i="1" a="1"/>
  <c r="AI83" i="1" a="1"/>
  <c r="AF8" i="1" a="1"/>
  <c r="AF40" i="1" a="1"/>
  <c r="AF46" i="1" a="1"/>
  <c r="AI30" i="1" a="1"/>
  <c r="AI49" i="1" a="1"/>
  <c r="AD77" i="1" a="1"/>
  <c r="AI41" i="1" a="1"/>
  <c r="AF41" i="1" a="1"/>
  <c r="AE35" i="1" a="1"/>
  <c r="AC73" i="1" a="1"/>
  <c r="AC80" i="1" a="1"/>
  <c r="AI67" i="1" a="1"/>
  <c r="AF19" i="1" a="1"/>
  <c r="AC26" i="1" a="1"/>
  <c r="AI33" i="1" a="1"/>
  <c r="AE81" i="1" a="1"/>
  <c r="AD73" i="1" a="1"/>
  <c r="AH14" i="1" a="1"/>
  <c r="AD14" i="1" a="1"/>
  <c r="AE12" i="1" a="1"/>
  <c r="AC88" i="1" a="1"/>
  <c r="AD60" i="1" a="1"/>
  <c r="AH4" i="1" a="1"/>
  <c r="AE44" i="1" a="1"/>
  <c r="AE79" i="1" a="1"/>
  <c r="AD47" i="1" a="1"/>
  <c r="AI55" i="1" a="1"/>
  <c r="AD17" i="1" a="1"/>
  <c r="AI60" i="1" a="1"/>
  <c r="AC72" i="1" a="1"/>
  <c r="AF27" i="1" a="1"/>
  <c r="AH47" i="1" a="1"/>
  <c r="AC8" i="1" a="1"/>
  <c r="AE34" i="1" a="1"/>
  <c r="AE5" i="1" l="1"/>
  <c r="AI6" i="1"/>
  <c r="AC7" i="1"/>
  <c r="AF8" i="1"/>
  <c r="AJ9" i="1"/>
  <c r="AD10" i="1"/>
  <c r="AJ4" i="1"/>
  <c r="AE8" i="1"/>
  <c r="AC4" i="1"/>
  <c r="AF5" i="1"/>
  <c r="AJ6" i="1"/>
  <c r="AD7" i="1"/>
  <c r="AH8" i="1"/>
  <c r="AE10" i="1"/>
  <c r="AH6" i="1"/>
  <c r="AI9" i="1"/>
  <c r="AD4" i="1"/>
  <c r="AH5" i="1"/>
  <c r="AE7" i="1"/>
  <c r="AI8" i="1"/>
  <c r="AC9" i="1"/>
  <c r="AF10" i="1"/>
  <c r="AC10" i="1"/>
  <c r="AI5" i="1"/>
  <c r="AC6" i="1"/>
  <c r="AF7" i="1"/>
  <c r="AJ8" i="1"/>
  <c r="AD9" i="1"/>
  <c r="AH10" i="1"/>
  <c r="AF4" i="1"/>
  <c r="AJ5" i="1"/>
  <c r="AD6" i="1"/>
  <c r="AH7" i="1"/>
  <c r="AE9" i="1"/>
  <c r="AI10" i="1"/>
  <c r="AE4" i="1"/>
  <c r="AH4" i="1"/>
  <c r="AE6" i="1"/>
  <c r="AI7" i="1"/>
  <c r="AC8" i="1"/>
  <c r="AF9" i="1"/>
  <c r="AJ10" i="1"/>
  <c r="AD5" i="1"/>
  <c r="AI4" i="1"/>
  <c r="AC5" i="1"/>
  <c r="AF6" i="1"/>
  <c r="AJ7" i="1"/>
  <c r="AD8" i="1"/>
  <c r="AH9" i="1"/>
  <c r="AD11" i="1"/>
  <c r="AH12" i="1"/>
  <c r="AE14" i="1"/>
  <c r="AI15" i="1"/>
  <c r="AH16" i="1"/>
  <c r="AE21" i="1"/>
  <c r="AC22" i="1"/>
  <c r="AI22" i="1"/>
  <c r="AF23" i="1"/>
  <c r="AJ24" i="1"/>
  <c r="AC25" i="1"/>
  <c r="AE11" i="1"/>
  <c r="AD12" i="1"/>
  <c r="AH13" i="1"/>
  <c r="AE15" i="1"/>
  <c r="AI16" i="1"/>
  <c r="AC17" i="1"/>
  <c r="AH17" i="1"/>
  <c r="AF18" i="1"/>
  <c r="AE19" i="1"/>
  <c r="AJ19" i="1"/>
  <c r="AD20" i="1"/>
  <c r="AI20" i="1"/>
  <c r="AD22" i="1"/>
  <c r="AH23" i="1"/>
  <c r="AE24" i="1"/>
  <c r="AI25" i="1"/>
  <c r="AH26" i="1"/>
  <c r="AJ11" i="1"/>
  <c r="AI12" i="1"/>
  <c r="AC13" i="1"/>
  <c r="AF14" i="1"/>
  <c r="AJ15" i="1"/>
  <c r="AD16" i="1"/>
  <c r="AF21" i="1"/>
  <c r="AJ22" i="1"/>
  <c r="AC23" i="1"/>
  <c r="AF24" i="1"/>
  <c r="AD25" i="1"/>
  <c r="AJ25" i="1"/>
  <c r="AI26" i="1"/>
  <c r="AF11" i="1"/>
  <c r="AJ12" i="1"/>
  <c r="AI13" i="1"/>
  <c r="AC14" i="1"/>
  <c r="AE16" i="1"/>
  <c r="AJ16" i="1"/>
  <c r="AD17" i="1"/>
  <c r="AI17" i="1"/>
  <c r="AC18" i="1"/>
  <c r="AH18" i="1"/>
  <c r="AF19" i="1"/>
  <c r="AE20" i="1"/>
  <c r="AJ20" i="1"/>
  <c r="AE22" i="1"/>
  <c r="AI23" i="1"/>
  <c r="AE25" i="1"/>
  <c r="AC26" i="1"/>
  <c r="AE12" i="1"/>
  <c r="AD13" i="1"/>
  <c r="AH14" i="1"/>
  <c r="AF15" i="1"/>
  <c r="AH21" i="1"/>
  <c r="AD23" i="1"/>
  <c r="AH24" i="1"/>
  <c r="AD26" i="1"/>
  <c r="AJ26" i="1"/>
  <c r="AF12" i="1"/>
  <c r="AJ13" i="1"/>
  <c r="AI14" i="1"/>
  <c r="AC15" i="1"/>
  <c r="AF16" i="1"/>
  <c r="AE17" i="1"/>
  <c r="AJ17" i="1"/>
  <c r="AD18" i="1"/>
  <c r="AI18" i="1"/>
  <c r="AC19" i="1"/>
  <c r="AH19" i="1"/>
  <c r="AF20" i="1"/>
  <c r="AC21" i="1"/>
  <c r="AF22" i="1"/>
  <c r="AJ23" i="1"/>
  <c r="AC24" i="1"/>
  <c r="AF25" i="1"/>
  <c r="AC11" i="1"/>
  <c r="AH11" i="1"/>
  <c r="AE13" i="1"/>
  <c r="AD14" i="1"/>
  <c r="AH15" i="1"/>
  <c r="AI21" i="1"/>
  <c r="AE23" i="1"/>
  <c r="AI24" i="1"/>
  <c r="AE26" i="1"/>
  <c r="AI11" i="1"/>
  <c r="AC12" i="1"/>
  <c r="AF13" i="1"/>
  <c r="AJ14" i="1"/>
  <c r="AD15" i="1"/>
  <c r="AC16" i="1"/>
  <c r="AF17" i="1"/>
  <c r="AE18" i="1"/>
  <c r="AJ18" i="1"/>
  <c r="AD19" i="1"/>
  <c r="AI19" i="1"/>
  <c r="AC20" i="1"/>
  <c r="AH20" i="1"/>
  <c r="AD21" i="1"/>
  <c r="AJ21" i="1"/>
  <c r="AH22" i="1"/>
  <c r="AD24" i="1"/>
  <c r="AH25" i="1"/>
  <c r="AI28" i="1"/>
  <c r="AD29" i="1"/>
  <c r="AH30" i="1"/>
  <c r="AI31" i="1"/>
  <c r="AD34" i="1"/>
  <c r="AJ35" i="1"/>
  <c r="AC27" i="1"/>
  <c r="AH27" i="1"/>
  <c r="AD28" i="1"/>
  <c r="AE29" i="1"/>
  <c r="AI30" i="1"/>
  <c r="AJ31" i="1"/>
  <c r="AE32" i="1"/>
  <c r="AI33" i="1"/>
  <c r="AE34" i="1"/>
  <c r="AF45" i="1"/>
  <c r="AJ28" i="1"/>
  <c r="AC30" i="1"/>
  <c r="AC31" i="1"/>
  <c r="AF32" i="1"/>
  <c r="AC33" i="1"/>
  <c r="AJ33" i="1"/>
  <c r="AF34" i="1"/>
  <c r="AD36" i="1"/>
  <c r="AD27" i="1"/>
  <c r="AI27" i="1"/>
  <c r="AE28" i="1"/>
  <c r="AF29" i="1"/>
  <c r="AD30" i="1"/>
  <c r="AJ30" i="1"/>
  <c r="AD31" i="1"/>
  <c r="AH32" i="1"/>
  <c r="AD35" i="1"/>
  <c r="AC44" i="1"/>
  <c r="AF28" i="1"/>
  <c r="AH29" i="1"/>
  <c r="AE31" i="1"/>
  <c r="AI32" i="1"/>
  <c r="AD33" i="1"/>
  <c r="AH34" i="1"/>
  <c r="AE35" i="1"/>
  <c r="AI36" i="1"/>
  <c r="AH41" i="1"/>
  <c r="AF26" i="1"/>
  <c r="AE27" i="1"/>
  <c r="AJ27" i="1"/>
  <c r="AE30" i="1"/>
  <c r="AE33" i="1"/>
  <c r="AI34" i="1"/>
  <c r="AH28" i="1"/>
  <c r="AC29" i="1"/>
  <c r="AI29" i="1"/>
  <c r="AF30" i="1"/>
  <c r="AF31" i="1"/>
  <c r="AC32" i="1"/>
  <c r="AJ32" i="1"/>
  <c r="AF33" i="1"/>
  <c r="AJ34" i="1"/>
  <c r="AF35" i="1"/>
  <c r="AF27" i="1"/>
  <c r="AC28" i="1"/>
  <c r="AJ29" i="1"/>
  <c r="AH31" i="1"/>
  <c r="AD32" i="1"/>
  <c r="AH33" i="1"/>
  <c r="AC34" i="1"/>
  <c r="AI35" i="1"/>
  <c r="AE36" i="1"/>
  <c r="AJ36" i="1"/>
  <c r="AD37" i="1"/>
  <c r="AI37" i="1"/>
  <c r="AC38" i="1"/>
  <c r="AH38" i="1"/>
  <c r="AF39" i="1"/>
  <c r="AH40" i="1"/>
  <c r="AI41" i="1"/>
  <c r="AD42" i="1"/>
  <c r="AH43" i="1"/>
  <c r="AD44" i="1"/>
  <c r="AH45" i="1"/>
  <c r="AE46" i="1"/>
  <c r="AJ51" i="1"/>
  <c r="AD55" i="1"/>
  <c r="AC40" i="1"/>
  <c r="AE42" i="1"/>
  <c r="AI43" i="1"/>
  <c r="AE44" i="1"/>
  <c r="AI45" i="1"/>
  <c r="AF46" i="1"/>
  <c r="AF53" i="1"/>
  <c r="AC35" i="1"/>
  <c r="AH35" i="1"/>
  <c r="AF36" i="1"/>
  <c r="AE37" i="1"/>
  <c r="AJ37" i="1"/>
  <c r="AD38" i="1"/>
  <c r="AI38" i="1"/>
  <c r="AC39" i="1"/>
  <c r="AH39" i="1"/>
  <c r="AI40" i="1"/>
  <c r="AC41" i="1"/>
  <c r="AJ41" i="1"/>
  <c r="AF42" i="1"/>
  <c r="AJ43" i="1"/>
  <c r="AH46" i="1"/>
  <c r="AF50" i="1"/>
  <c r="AD40" i="1"/>
  <c r="AJ40" i="1"/>
  <c r="AD41" i="1"/>
  <c r="AH42" i="1"/>
  <c r="AC43" i="1"/>
  <c r="AF44" i="1"/>
  <c r="AC45" i="1"/>
  <c r="AJ45" i="1"/>
  <c r="AC36" i="1"/>
  <c r="AH36" i="1"/>
  <c r="AF37" i="1"/>
  <c r="AE38" i="1"/>
  <c r="AJ38" i="1"/>
  <c r="AD39" i="1"/>
  <c r="AI39" i="1"/>
  <c r="AE40" i="1"/>
  <c r="AD43" i="1"/>
  <c r="AH44" i="1"/>
  <c r="AD45" i="1"/>
  <c r="AJ46" i="1"/>
  <c r="AJ49" i="1"/>
  <c r="AH58" i="1"/>
  <c r="AE41" i="1"/>
  <c r="AI42" i="1"/>
  <c r="AE43" i="1"/>
  <c r="AI44" i="1"/>
  <c r="AF47" i="1"/>
  <c r="AE52" i="1"/>
  <c r="AJ54" i="1"/>
  <c r="AC37" i="1"/>
  <c r="AH37" i="1"/>
  <c r="AF38" i="1"/>
  <c r="AE39" i="1"/>
  <c r="AJ39" i="1"/>
  <c r="AF40" i="1"/>
  <c r="AF41" i="1"/>
  <c r="AC42" i="1"/>
  <c r="AJ42" i="1"/>
  <c r="AF43" i="1"/>
  <c r="AJ44" i="1"/>
  <c r="AE45" i="1"/>
  <c r="AC46" i="1"/>
  <c r="AD46" i="1"/>
  <c r="AI46" i="1"/>
  <c r="AC47" i="1"/>
  <c r="AH47" i="1"/>
  <c r="AF48" i="1"/>
  <c r="AD49" i="1"/>
  <c r="AC51" i="1"/>
  <c r="AF52" i="1"/>
  <c r="AH53" i="1"/>
  <c r="AE55" i="1"/>
  <c r="AH48" i="1"/>
  <c r="AH50" i="1"/>
  <c r="AD51" i="1"/>
  <c r="AH52" i="1"/>
  <c r="AI53" i="1"/>
  <c r="AC54" i="1"/>
  <c r="AF55" i="1"/>
  <c r="AC64" i="1"/>
  <c r="AD47" i="1"/>
  <c r="AI47" i="1"/>
  <c r="AI48" i="1"/>
  <c r="AE49" i="1"/>
  <c r="AI50" i="1"/>
  <c r="AE51" i="1"/>
  <c r="AI52" i="1"/>
  <c r="AJ53" i="1"/>
  <c r="AD54" i="1"/>
  <c r="AH55" i="1"/>
  <c r="AC48" i="1"/>
  <c r="AF49" i="1"/>
  <c r="AJ50" i="1"/>
  <c r="AE54" i="1"/>
  <c r="AI55" i="1"/>
  <c r="AJ60" i="1"/>
  <c r="AH67" i="1"/>
  <c r="AE47" i="1"/>
  <c r="AJ47" i="1"/>
  <c r="AD48" i="1"/>
  <c r="AJ48" i="1"/>
  <c r="AH49" i="1"/>
  <c r="AC50" i="1"/>
  <c r="AF51" i="1"/>
  <c r="AC52" i="1"/>
  <c r="AJ52" i="1"/>
  <c r="AC53" i="1"/>
  <c r="AF54" i="1"/>
  <c r="AJ55" i="1"/>
  <c r="AF62" i="1"/>
  <c r="AD50" i="1"/>
  <c r="AH51" i="1"/>
  <c r="AD52" i="1"/>
  <c r="AD53" i="1"/>
  <c r="AH54" i="1"/>
  <c r="AE56" i="1"/>
  <c r="AD57" i="1"/>
  <c r="AE48" i="1"/>
  <c r="AC49" i="1"/>
  <c r="AI49" i="1"/>
  <c r="AE50" i="1"/>
  <c r="AI51" i="1"/>
  <c r="AE53" i="1"/>
  <c r="AI54" i="1"/>
  <c r="AC55" i="1"/>
  <c r="AJ56" i="1"/>
  <c r="AI57" i="1"/>
  <c r="AC58" i="1"/>
  <c r="AF59" i="1"/>
  <c r="AH59" i="1"/>
  <c r="AC60" i="1"/>
  <c r="AF61" i="1"/>
  <c r="AH62" i="1"/>
  <c r="AH64" i="1"/>
  <c r="AH69" i="1"/>
  <c r="AF56" i="1"/>
  <c r="AE57" i="1"/>
  <c r="AJ57" i="1"/>
  <c r="AD58" i="1"/>
  <c r="AI58" i="1"/>
  <c r="AD60" i="1"/>
  <c r="AH61" i="1"/>
  <c r="AI62" i="1"/>
  <c r="AC63" i="1"/>
  <c r="AC66" i="1"/>
  <c r="AI59" i="1"/>
  <c r="AE60" i="1"/>
  <c r="AI61" i="1"/>
  <c r="AJ62" i="1"/>
  <c r="AE63" i="1"/>
  <c r="AH66" i="1"/>
  <c r="AC56" i="1"/>
  <c r="AH56" i="1"/>
  <c r="AF57" i="1"/>
  <c r="AE58" i="1"/>
  <c r="AJ58" i="1"/>
  <c r="AC59" i="1"/>
  <c r="AJ59" i="1"/>
  <c r="AF60" i="1"/>
  <c r="AJ61" i="1"/>
  <c r="AF63" i="1"/>
  <c r="AD68" i="1"/>
  <c r="AC61" i="1"/>
  <c r="AC62" i="1"/>
  <c r="AH63" i="1"/>
  <c r="AC65" i="1"/>
  <c r="AE70" i="1"/>
  <c r="AF72" i="1"/>
  <c r="AD82" i="1"/>
  <c r="AD56" i="1"/>
  <c r="AI56" i="1"/>
  <c r="AC57" i="1"/>
  <c r="AH57" i="1"/>
  <c r="AF58" i="1"/>
  <c r="AD59" i="1"/>
  <c r="AH60" i="1"/>
  <c r="AD61" i="1"/>
  <c r="AD62" i="1"/>
  <c r="AJ63" i="1"/>
  <c r="AH65" i="1"/>
  <c r="AH84" i="1"/>
  <c r="AE59" i="1"/>
  <c r="AI60" i="1"/>
  <c r="AE61" i="1"/>
  <c r="AE62" i="1"/>
  <c r="AC67" i="1"/>
  <c r="AH87" i="1"/>
  <c r="AJ68" i="1"/>
  <c r="AC69" i="1"/>
  <c r="AF70" i="1"/>
  <c r="AE71" i="1"/>
  <c r="AH72" i="1"/>
  <c r="AE73" i="1"/>
  <c r="AD78" i="1"/>
  <c r="AH80" i="1"/>
  <c r="AD63" i="1"/>
  <c r="AI63" i="1"/>
  <c r="AD64" i="1"/>
  <c r="AI64" i="1"/>
  <c r="AD65" i="1"/>
  <c r="AI65" i="1"/>
  <c r="AD66" i="1"/>
  <c r="AI66" i="1"/>
  <c r="AD67" i="1"/>
  <c r="AI67" i="1"/>
  <c r="AE68" i="1"/>
  <c r="AI69" i="1"/>
  <c r="AF71" i="1"/>
  <c r="AC88" i="1"/>
  <c r="AF68" i="1"/>
  <c r="AD69" i="1"/>
  <c r="AH70" i="1"/>
  <c r="AH71" i="1"/>
  <c r="AC72" i="1"/>
  <c r="AI72" i="1"/>
  <c r="AH85" i="1"/>
  <c r="AE64" i="1"/>
  <c r="AJ64" i="1"/>
  <c r="AE65" i="1"/>
  <c r="AJ65" i="1"/>
  <c r="AE66" i="1"/>
  <c r="AJ66" i="1"/>
  <c r="AE67" i="1"/>
  <c r="AJ67" i="1"/>
  <c r="AJ69" i="1"/>
  <c r="AC70" i="1"/>
  <c r="AC81" i="1"/>
  <c r="AF83" i="1"/>
  <c r="AH68" i="1"/>
  <c r="AE69" i="1"/>
  <c r="AI70" i="1"/>
  <c r="AC71" i="1"/>
  <c r="AI71" i="1"/>
  <c r="AD72" i="1"/>
  <c r="AJ72" i="1"/>
  <c r="AF79" i="1"/>
  <c r="AI81" i="1"/>
  <c r="AC86" i="1"/>
  <c r="AF64" i="1"/>
  <c r="AF65" i="1"/>
  <c r="AF66" i="1"/>
  <c r="AF67" i="1"/>
  <c r="AC68" i="1"/>
  <c r="AF69" i="1"/>
  <c r="AD70" i="1"/>
  <c r="AC73" i="1"/>
  <c r="AJ77" i="1"/>
  <c r="AI68" i="1"/>
  <c r="AJ70" i="1"/>
  <c r="AD71" i="1"/>
  <c r="AJ71" i="1"/>
  <c r="AE72" i="1"/>
  <c r="AD73" i="1"/>
  <c r="AJ73" i="1"/>
  <c r="AE74" i="1"/>
  <c r="AJ74" i="1"/>
  <c r="AE75" i="1"/>
  <c r="AJ75" i="1"/>
  <c r="AE76" i="1"/>
  <c r="AJ76" i="1"/>
  <c r="AE77" i="1"/>
  <c r="AE78" i="1"/>
  <c r="AJ81" i="1"/>
  <c r="AE82" i="1"/>
  <c r="AI85" i="1"/>
  <c r="AD86" i="1"/>
  <c r="AI87" i="1"/>
  <c r="AD88" i="1"/>
  <c r="AC91" i="1"/>
  <c r="AF77" i="1"/>
  <c r="AF78" i="1"/>
  <c r="AH79" i="1"/>
  <c r="AC80" i="1"/>
  <c r="AI80" i="1"/>
  <c r="AD81" i="1"/>
  <c r="AF82" i="1"/>
  <c r="AH83" i="1"/>
  <c r="AC84" i="1"/>
  <c r="AI84" i="1"/>
  <c r="AJ85" i="1"/>
  <c r="AE86" i="1"/>
  <c r="AJ87" i="1"/>
  <c r="AE88" i="1"/>
  <c r="AH91" i="1"/>
  <c r="AF73" i="1"/>
  <c r="AF74" i="1"/>
  <c r="AF75" i="1"/>
  <c r="AF76" i="1"/>
  <c r="AJ80" i="1"/>
  <c r="AE81" i="1"/>
  <c r="AJ84" i="1"/>
  <c r="AF86" i="1"/>
  <c r="AF88" i="1"/>
  <c r="AC89" i="1"/>
  <c r="AC93" i="1"/>
  <c r="AH77" i="1"/>
  <c r="AH78" i="1"/>
  <c r="AC79" i="1"/>
  <c r="AI79" i="1"/>
  <c r="AD80" i="1"/>
  <c r="AF81" i="1"/>
  <c r="AH82" i="1"/>
  <c r="AC83" i="1"/>
  <c r="AI83" i="1"/>
  <c r="AD84" i="1"/>
  <c r="AC85" i="1"/>
  <c r="AH86" i="1"/>
  <c r="AC87" i="1"/>
  <c r="AH88" i="1"/>
  <c r="AE89" i="1"/>
  <c r="AC90" i="1"/>
  <c r="AH93" i="1"/>
  <c r="AH73" i="1"/>
  <c r="AC74" i="1"/>
  <c r="AH74" i="1"/>
  <c r="AC75" i="1"/>
  <c r="AH75" i="1"/>
  <c r="AC76" i="1"/>
  <c r="AH76" i="1"/>
  <c r="AC77" i="1"/>
  <c r="AJ79" i="1"/>
  <c r="AE80" i="1"/>
  <c r="AJ83" i="1"/>
  <c r="AE84" i="1"/>
  <c r="AD85" i="1"/>
  <c r="AI86" i="1"/>
  <c r="AD87" i="1"/>
  <c r="AI88" i="1"/>
  <c r="AH89" i="1"/>
  <c r="AH90" i="1"/>
  <c r="AI77" i="1"/>
  <c r="AC78" i="1"/>
  <c r="AI78" i="1"/>
  <c r="AD79" i="1"/>
  <c r="AF80" i="1"/>
  <c r="AH81" i="1"/>
  <c r="AC82" i="1"/>
  <c r="AI82" i="1"/>
  <c r="AD83" i="1"/>
  <c r="AF84" i="1"/>
  <c r="AE85" i="1"/>
  <c r="AJ86" i="1"/>
  <c r="AE87" i="1"/>
  <c r="AJ88" i="1"/>
  <c r="AJ89" i="1"/>
  <c r="AC92" i="1"/>
  <c r="AI73" i="1"/>
  <c r="AD74" i="1"/>
  <c r="AI74" i="1"/>
  <c r="AD75" i="1"/>
  <c r="AI75" i="1"/>
  <c r="AD76" i="1"/>
  <c r="AI76" i="1"/>
  <c r="AD77" i="1"/>
  <c r="AJ78" i="1"/>
  <c r="AE79" i="1"/>
  <c r="AJ82" i="1"/>
  <c r="AE83" i="1"/>
  <c r="AF85" i="1"/>
  <c r="AF87" i="1"/>
  <c r="AH92" i="1"/>
  <c r="AD89" i="1"/>
  <c r="AI89" i="1"/>
  <c r="AD90" i="1"/>
  <c r="AI90" i="1"/>
  <c r="AD91" i="1"/>
  <c r="AI91" i="1"/>
  <c r="AD92" i="1"/>
  <c r="AI92" i="1"/>
  <c r="AD93" i="1"/>
  <c r="AI93" i="1"/>
  <c r="AE90" i="1"/>
  <c r="AJ90" i="1"/>
  <c r="AE91" i="1"/>
  <c r="AJ91" i="1"/>
  <c r="AE92" i="1"/>
  <c r="AJ92" i="1"/>
  <c r="AE93" i="1"/>
  <c r="AJ93" i="1"/>
  <c r="AF89" i="1"/>
  <c r="AF90" i="1"/>
  <c r="AF91" i="1"/>
  <c r="AF92" i="1"/>
  <c r="AF93" i="1"/>
  <c r="AW67" i="1" a="1"/>
  <c r="AW57" i="1" a="1"/>
  <c r="AN44" i="1" a="1"/>
  <c r="AW20" i="1" a="1"/>
  <c r="AL81" i="1" a="1"/>
  <c r="AT23" i="1" a="1"/>
  <c r="AT86" i="1" a="1"/>
  <c r="AM33" i="1" a="1"/>
  <c r="AM90" i="1" a="1"/>
  <c r="AM29" i="1" a="1"/>
  <c r="AW85" i="1" a="1"/>
  <c r="AL32" i="1" a="1"/>
  <c r="AU32" i="1" a="1"/>
  <c r="AT66" i="1" a="1"/>
  <c r="AW60" i="1" a="1"/>
  <c r="AM43" i="1" a="1"/>
  <c r="AL84" i="1" a="1"/>
  <c r="AU21" i="1" a="1"/>
  <c r="AN71" i="1" a="1"/>
  <c r="AO36" i="1" a="1"/>
  <c r="AW62" i="1" a="1"/>
  <c r="AL76" i="1" a="1"/>
  <c r="AO13" i="1" a="1"/>
  <c r="AV86" i="1" a="1"/>
  <c r="AM46" i="1" a="1"/>
  <c r="AV40" i="1" a="1"/>
  <c r="AV70" i="1" a="1"/>
  <c r="AW53" i="1" a="1"/>
  <c r="AM10" i="1" a="1"/>
  <c r="AW56" i="1" a="1"/>
  <c r="AT22" i="1" a="1"/>
  <c r="AL5" i="1" a="1"/>
  <c r="AO84" i="1" a="1"/>
  <c r="AO12" i="1" a="1"/>
  <c r="AL10" i="1" a="1"/>
  <c r="AU84" i="1" a="1"/>
  <c r="AN27" i="1" a="1"/>
  <c r="AW27" i="1" a="1"/>
  <c r="AN7" i="1" a="1"/>
  <c r="AM88" i="1" a="1"/>
  <c r="AT27" i="1" a="1"/>
  <c r="AT20" i="1" a="1"/>
  <c r="AM63" i="1" a="1"/>
  <c r="AW29" i="1" a="1"/>
  <c r="AW87" i="1" a="1"/>
  <c r="AV36" i="1" a="1"/>
  <c r="AM65" i="1" a="1"/>
  <c r="AT31" i="1" a="1"/>
  <c r="AW70" i="1" a="1"/>
  <c r="AN15" i="1" a="1"/>
  <c r="AM6" i="1" a="1"/>
  <c r="AU72" i="1" a="1"/>
  <c r="AV38" i="1" a="1"/>
  <c r="AO60" i="1" a="1"/>
  <c r="AL27" i="1" a="1"/>
  <c r="AN6" i="1" a="1"/>
  <c r="AV30" i="1" a="1"/>
  <c r="AU36" i="1" a="1"/>
  <c r="AU11" i="1" a="1"/>
  <c r="AL11" i="1" a="1"/>
  <c r="AO64" i="1" a="1"/>
  <c r="AU10" i="1" a="1"/>
  <c r="AL41" i="1" a="1"/>
  <c r="AW16" i="1" a="1"/>
  <c r="AM30" i="1" a="1"/>
  <c r="AM17" i="1" a="1"/>
  <c r="AU70" i="1" a="1"/>
  <c r="AN5" i="1" a="1"/>
  <c r="AV44" i="1" a="1"/>
  <c r="AO39" i="1" a="1"/>
  <c r="AU62" i="1" a="1"/>
  <c r="AW83" i="1" a="1"/>
  <c r="AM8" i="1" a="1"/>
  <c r="AU46" i="1" a="1"/>
  <c r="AU9" i="1" a="1"/>
  <c r="AV6" i="1" a="1"/>
  <c r="AT7" i="1" a="1"/>
  <c r="AN47" i="1" a="1"/>
  <c r="AM86" i="1" a="1"/>
  <c r="AW15" i="1" a="1"/>
  <c r="AW69" i="1" a="1"/>
  <c r="AN70" i="1" a="1"/>
  <c r="AM77" i="1" a="1"/>
  <c r="AV16" i="1" a="1"/>
  <c r="AO35" i="1" a="1"/>
  <c r="AN28" i="1" a="1"/>
  <c r="AT90" i="1" a="1"/>
  <c r="AO90" i="1" a="1"/>
  <c r="AV5" i="1" a="1"/>
  <c r="AU80" i="1" a="1"/>
  <c r="AV61" i="1" a="1"/>
  <c r="AO71" i="1" a="1"/>
  <c r="AT46" i="1" a="1"/>
  <c r="AT30" i="1" a="1"/>
  <c r="AV72" i="1" a="1"/>
  <c r="AU4" i="1" a="1"/>
  <c r="AT64" i="1" a="1"/>
  <c r="AV76" i="1" a="1"/>
  <c r="AT38" i="1" a="1"/>
  <c r="AM70" i="1" a="1"/>
  <c r="AL15" i="1" a="1"/>
  <c r="AV45" i="1" a="1"/>
  <c r="AL17" i="1" a="1"/>
  <c r="AO78" i="1" a="1"/>
  <c r="AL9" i="1" a="1"/>
  <c r="AL75" i="1" a="1"/>
  <c r="AU61" i="1" a="1"/>
  <c r="AW30" i="1" a="1"/>
  <c r="AW23" i="1" a="1"/>
  <c r="AN84" i="1" a="1"/>
  <c r="AT57" i="1" a="1"/>
  <c r="AT83" i="1" a="1"/>
  <c r="AM84" i="1" a="1"/>
  <c r="AN43" i="1" a="1"/>
  <c r="AN61" i="1" a="1"/>
  <c r="AO37" i="1" a="1"/>
  <c r="AV79" i="1" a="1"/>
  <c r="AV90" i="1" a="1"/>
  <c r="AU56" i="1" a="1"/>
  <c r="AM22" i="1" a="1"/>
  <c r="AO89" i="1" a="1"/>
  <c r="AU31" i="1" a="1"/>
  <c r="AM81" i="1" a="1"/>
  <c r="AU40" i="1" a="1"/>
  <c r="AM75" i="1" a="1"/>
  <c r="AW36" i="1" a="1"/>
  <c r="AV31" i="1" a="1"/>
  <c r="AT42" i="1" a="1"/>
  <c r="AU45" i="1" a="1"/>
  <c r="AW75" i="1" a="1"/>
  <c r="AV87" i="1" a="1"/>
  <c r="AT18" i="1" a="1"/>
  <c r="AW46" i="1" a="1"/>
  <c r="AL58" i="1" a="1"/>
  <c r="AO14" i="1" a="1"/>
  <c r="AU20" i="1" a="1"/>
  <c r="AW77" i="1" a="1"/>
  <c r="AU89" i="1" a="1"/>
  <c r="AV65" i="1" a="1"/>
  <c r="AV81" i="1" a="1"/>
  <c r="AM61" i="1" a="1"/>
  <c r="AM26" i="1" a="1"/>
  <c r="AM40" i="1" a="1"/>
  <c r="AM83" i="1" a="1"/>
  <c r="AM12" i="1" a="1"/>
  <c r="AN23" i="1" a="1"/>
  <c r="AT61" i="1" a="1"/>
  <c r="AW68" i="1" a="1"/>
  <c r="AL12" i="1" a="1"/>
  <c r="AL49" i="1" a="1"/>
  <c r="AL52" i="1" a="1"/>
  <c r="AW14" i="1" a="1"/>
  <c r="AN48" i="1" a="1"/>
  <c r="AM32" i="1" a="1"/>
  <c r="AO75" i="1" a="1"/>
  <c r="AV24" i="1" a="1"/>
  <c r="AT75" i="1" a="1"/>
  <c r="AO76" i="1" a="1"/>
  <c r="AM18" i="1" a="1"/>
  <c r="AN87" i="1" a="1"/>
  <c r="AW26" i="1" a="1"/>
  <c r="AV62" i="1" a="1"/>
  <c r="AO28" i="1" a="1"/>
  <c r="AW12" i="1" a="1"/>
  <c r="AM35" i="1" a="1"/>
  <c r="AN78" i="1" a="1"/>
  <c r="AO85" i="1" a="1"/>
  <c r="AT11" i="1" a="1"/>
  <c r="AN81" i="1" a="1"/>
  <c r="AL89" i="1" a="1"/>
  <c r="AN62" i="1" a="1"/>
  <c r="AU51" i="1" a="1"/>
  <c r="AO56" i="1" a="1"/>
  <c r="AU42" i="1" a="1"/>
  <c r="AW10" i="1" a="1"/>
  <c r="AN12" i="1" a="1"/>
  <c r="AO53" i="1" a="1"/>
  <c r="AW71" i="1" a="1"/>
  <c r="AO43" i="1" a="1"/>
  <c r="AM67" i="1" a="1"/>
  <c r="AO32" i="1" a="1"/>
  <c r="AN90" i="1" a="1"/>
  <c r="AL22" i="1" a="1"/>
  <c r="AU37" i="1" a="1"/>
  <c r="AO57" i="1" a="1"/>
  <c r="AO58" i="1" a="1"/>
  <c r="AL47" i="1" a="1"/>
  <c r="AL20" i="1" a="1"/>
  <c r="AW31" i="1" a="1"/>
  <c r="AV85" i="1" a="1"/>
  <c r="AM19" i="1" a="1"/>
  <c r="AM38" i="1" a="1"/>
  <c r="AV17" i="1" a="1"/>
  <c r="AO46" i="1" a="1"/>
  <c r="AT21" i="1" a="1"/>
  <c r="AU39" i="1" a="1"/>
  <c r="AT45" i="1" a="1"/>
  <c r="AT28" i="1" a="1"/>
  <c r="AV54" i="1" a="1"/>
  <c r="AW50" i="1" a="1"/>
  <c r="AU60" i="1" a="1"/>
  <c r="AT25" i="1" a="1"/>
  <c r="AL31" i="1" a="1"/>
  <c r="AU78" i="1" a="1"/>
  <c r="AL43" i="1" a="1"/>
  <c r="AM44" i="1" a="1"/>
  <c r="AW86" i="1" a="1"/>
  <c r="AT58" i="1" a="1"/>
  <c r="AV37" i="1" a="1"/>
  <c r="AO42" i="1" a="1"/>
  <c r="AM45" i="1" a="1"/>
  <c r="AN88" i="1" a="1"/>
  <c r="AV46" i="1" a="1"/>
  <c r="AW45" i="1" a="1"/>
  <c r="AW65" i="1" a="1"/>
  <c r="AW89" i="1" a="1"/>
  <c r="AN26" i="1" a="1"/>
  <c r="AV28" i="1" a="1"/>
  <c r="AW38" i="1" a="1"/>
  <c r="AN29" i="1" a="1"/>
  <c r="AU75" i="1" a="1"/>
  <c r="AT41" i="1" a="1"/>
  <c r="AU92" i="1" a="1"/>
  <c r="AW40" i="1" a="1"/>
  <c r="AL66" i="1" a="1"/>
  <c r="AM31" i="1" a="1"/>
  <c r="AO10" i="1" a="1"/>
  <c r="AO27" i="1" a="1"/>
  <c r="AN36" i="1" a="1"/>
  <c r="AO67" i="1" a="1"/>
  <c r="AT13" i="1" a="1"/>
  <c r="AW78" i="1" a="1"/>
  <c r="AN35" i="1" a="1"/>
  <c r="AU30" i="1" a="1"/>
  <c r="AO22" i="1" a="1"/>
  <c r="AL72" i="1" a="1"/>
  <c r="AV58" i="1" a="1"/>
  <c r="AT51" i="1" a="1"/>
  <c r="AL87" i="1" a="1"/>
  <c r="AM11" i="1" a="1"/>
  <c r="AN65" i="1" a="1"/>
  <c r="AO33" i="1" a="1"/>
  <c r="AL35" i="1" a="1"/>
  <c r="AN86" i="1" a="1"/>
  <c r="AV26" i="1" a="1"/>
  <c r="AV78" i="1" a="1"/>
  <c r="AN79" i="1" a="1"/>
  <c r="AO41" i="1" a="1"/>
  <c r="AT71" i="1" a="1"/>
  <c r="AT80" i="1" a="1"/>
  <c r="AW93" i="1" a="1"/>
  <c r="AT88" i="1" a="1"/>
  <c r="AO47" i="1" a="1"/>
  <c r="AU14" i="1" a="1"/>
  <c r="AU67" i="1" a="1"/>
  <c r="AV64" i="1" a="1"/>
  <c r="AL67" i="1" a="1"/>
  <c r="AG42" i="1" l="1"/>
  <c r="AG35" i="1"/>
  <c r="AG58" i="1"/>
  <c r="AG14" i="1"/>
  <c r="AG23" i="1"/>
  <c r="AG46" i="1"/>
  <c r="AG92" i="1"/>
  <c r="AG74" i="1"/>
  <c r="AG85" i="1"/>
  <c r="AG79" i="1"/>
  <c r="AG70" i="1"/>
  <c r="AG67" i="1"/>
  <c r="AG37" i="1"/>
  <c r="AG38" i="1"/>
  <c r="AG12" i="1"/>
  <c r="AG15" i="1"/>
  <c r="AG64" i="1"/>
  <c r="AG11" i="1"/>
  <c r="AG49" i="1"/>
  <c r="AG63" i="1"/>
  <c r="AG84" i="1"/>
  <c r="AG73" i="1"/>
  <c r="AG40" i="1"/>
  <c r="AG16" i="1"/>
  <c r="AG24" i="1"/>
  <c r="AG34" i="1"/>
  <c r="AG13" i="1"/>
  <c r="AG22" i="1"/>
  <c r="AG8" i="1"/>
  <c r="AG82" i="1"/>
  <c r="AG80" i="1"/>
  <c r="AG88" i="1"/>
  <c r="AG66" i="1"/>
  <c r="AG52" i="1"/>
  <c r="AG47" i="1"/>
  <c r="AG43" i="1"/>
  <c r="AG32" i="1"/>
  <c r="AG27" i="1"/>
  <c r="AG10" i="1"/>
  <c r="AG90" i="1"/>
  <c r="AG83" i="1"/>
  <c r="AG93" i="1"/>
  <c r="AG50" i="1"/>
  <c r="AG41" i="1"/>
  <c r="AG28" i="1"/>
  <c r="AG33" i="1"/>
  <c r="AG5" i="1"/>
  <c r="AG9" i="1"/>
  <c r="AG71" i="1"/>
  <c r="AG86" i="1"/>
  <c r="AG72" i="1"/>
  <c r="AG65" i="1"/>
  <c r="AG54" i="1"/>
  <c r="AG25" i="1"/>
  <c r="AG56" i="1"/>
  <c r="AG89" i="1"/>
  <c r="AG91" i="1"/>
  <c r="AG69" i="1"/>
  <c r="AG59" i="1"/>
  <c r="AG55" i="1"/>
  <c r="AG51" i="1"/>
  <c r="AG36" i="1"/>
  <c r="AG29" i="1"/>
  <c r="AG31" i="1"/>
  <c r="AG26" i="1"/>
  <c r="AG18" i="1"/>
  <c r="AG7" i="1"/>
  <c r="AG19" i="1"/>
  <c r="AG78" i="1"/>
  <c r="AG75" i="1"/>
  <c r="AG87" i="1"/>
  <c r="AG57" i="1"/>
  <c r="AG62" i="1"/>
  <c r="AG39" i="1"/>
  <c r="AG44" i="1"/>
  <c r="AG30" i="1"/>
  <c r="AG20" i="1"/>
  <c r="AG17" i="1"/>
  <c r="AG77" i="1"/>
  <c r="AG76" i="1"/>
  <c r="AG68" i="1"/>
  <c r="AG81" i="1"/>
  <c r="AG61" i="1"/>
  <c r="AG60" i="1"/>
  <c r="AG53" i="1"/>
  <c r="AG48" i="1"/>
  <c r="AG45" i="1"/>
  <c r="AG21" i="1"/>
  <c r="AG6" i="1"/>
  <c r="AG4" i="1"/>
  <c r="AO37" i="1"/>
  <c r="AL10" i="1"/>
  <c r="AW12" i="1"/>
  <c r="AO22" i="1"/>
  <c r="AL11" i="1"/>
  <c r="AU9" i="1"/>
  <c r="AN35" i="1"/>
  <c r="AO46" i="1"/>
  <c r="AN44" i="1"/>
  <c r="AN5" i="1"/>
  <c r="AW16" i="1"/>
  <c r="AO12" i="1"/>
  <c r="AM30" i="1"/>
  <c r="AN23" i="1"/>
  <c r="AW23" i="1"/>
  <c r="AU39" i="1"/>
  <c r="AN36" i="1"/>
  <c r="AW30" i="1"/>
  <c r="AL41" i="1"/>
  <c r="AO10" i="1"/>
  <c r="AN6" i="1"/>
  <c r="AV5" i="1"/>
  <c r="AV17" i="1"/>
  <c r="AT23" i="1"/>
  <c r="AW15" i="1"/>
  <c r="AM31" i="1"/>
  <c r="AM40" i="1"/>
  <c r="AV24" i="1"/>
  <c r="AL32" i="1"/>
  <c r="AM8" i="1"/>
  <c r="AT7" i="1"/>
  <c r="AV6" i="1"/>
  <c r="AL15" i="1"/>
  <c r="AT13" i="1"/>
  <c r="AO27" i="1"/>
  <c r="AU36" i="1"/>
  <c r="AU30" i="1"/>
  <c r="AL9" i="1"/>
  <c r="AM6" i="1"/>
  <c r="AT11" i="1"/>
  <c r="AM17" i="1"/>
  <c r="AU11" i="1"/>
  <c r="AM12" i="1"/>
  <c r="AM32" i="1"/>
  <c r="AM63" i="1"/>
  <c r="AV44" i="1"/>
  <c r="AW40" i="1"/>
  <c r="AV45" i="1"/>
  <c r="AW50" i="1"/>
  <c r="AT51" i="1"/>
  <c r="AW56" i="1"/>
  <c r="AW57" i="1"/>
  <c r="AT64" i="1"/>
  <c r="AN71" i="1"/>
  <c r="AN70" i="1"/>
  <c r="AM86" i="1"/>
  <c r="AU70" i="1"/>
  <c r="AL75" i="1"/>
  <c r="AV79" i="1"/>
  <c r="AL84" i="1"/>
  <c r="AO78" i="1"/>
  <c r="AM90" i="1"/>
  <c r="AW78" i="1"/>
  <c r="AT86" i="1"/>
  <c r="AU84" i="1"/>
  <c r="AU92" i="1"/>
  <c r="AT41" i="1"/>
  <c r="AO56" i="1"/>
  <c r="AT31" i="1"/>
  <c r="AW36" i="1"/>
  <c r="AM43" i="1"/>
  <c r="AO39" i="1"/>
  <c r="AM46" i="1"/>
  <c r="AN48" i="1"/>
  <c r="AU45" i="1"/>
  <c r="AU46" i="1"/>
  <c r="AO47" i="1"/>
  <c r="AW70" i="1"/>
  <c r="AU56" i="1"/>
  <c r="AM67" i="1"/>
  <c r="AN84" i="1"/>
  <c r="AW69" i="1"/>
  <c r="AW77" i="1"/>
  <c r="AN79" i="1"/>
  <c r="AV72" i="1"/>
  <c r="AV76" i="1"/>
  <c r="AV78" i="1"/>
  <c r="AW83" i="1"/>
  <c r="AN81" i="1"/>
  <c r="AW85" i="1"/>
  <c r="AW89" i="1"/>
  <c r="AW93" i="1"/>
  <c r="AO90" i="1"/>
  <c r="AV86" i="1"/>
  <c r="AV90" i="1"/>
  <c r="AN7" i="1"/>
  <c r="AN26" i="1"/>
  <c r="AU21" i="1"/>
  <c r="AW46" i="1"/>
  <c r="AV30" i="1"/>
  <c r="AL35" i="1"/>
  <c r="AU31" i="1"/>
  <c r="AV38" i="1"/>
  <c r="AT30" i="1"/>
  <c r="AL27" i="1"/>
  <c r="AO33" i="1"/>
  <c r="AM38" i="1"/>
  <c r="AV31" i="1"/>
  <c r="AO42" i="1"/>
  <c r="AV40" i="1"/>
  <c r="AT46" i="1"/>
  <c r="AW45" i="1"/>
  <c r="AL47" i="1"/>
  <c r="AO53" i="1"/>
  <c r="AT57" i="1"/>
  <c r="AO58" i="1"/>
  <c r="AL58" i="1"/>
  <c r="AW53" i="1"/>
  <c r="AM65" i="1"/>
  <c r="AM70" i="1"/>
  <c r="AT66" i="1"/>
  <c r="AO71" i="1"/>
  <c r="AL66" i="1"/>
  <c r="AO84" i="1"/>
  <c r="AU72" i="1"/>
  <c r="AL81" i="1"/>
  <c r="AL76" i="1"/>
  <c r="AT80" i="1"/>
  <c r="AT88" i="1"/>
  <c r="AU78" i="1"/>
  <c r="AO14" i="1"/>
  <c r="AW14" i="1"/>
  <c r="AM19" i="1"/>
  <c r="AM11" i="1"/>
  <c r="AV16" i="1"/>
  <c r="AN15" i="1"/>
  <c r="AW20" i="1"/>
  <c r="AM26" i="1"/>
  <c r="AT25" i="1"/>
  <c r="AV28" i="1"/>
  <c r="AT27" i="1"/>
  <c r="AM33" i="1"/>
  <c r="AO41" i="1"/>
  <c r="AN28" i="1"/>
  <c r="AU32" i="1"/>
  <c r="AM44" i="1"/>
  <c r="AW31" i="1"/>
  <c r="AV36" i="1"/>
  <c r="AT45" i="1"/>
  <c r="AV37" i="1"/>
  <c r="AM45" i="1"/>
  <c r="AL49" i="1"/>
  <c r="AN61" i="1"/>
  <c r="AU51" i="1"/>
  <c r="AU42" i="1"/>
  <c r="AT58" i="1"/>
  <c r="AW60" i="1"/>
  <c r="AM88" i="1"/>
  <c r="AO67" i="1"/>
  <c r="AV62" i="1"/>
  <c r="AW71" i="1"/>
  <c r="AV64" i="1"/>
  <c r="AO75" i="1"/>
  <c r="AN86" i="1"/>
  <c r="AL87" i="1"/>
  <c r="AN78" i="1"/>
  <c r="AN87" i="1"/>
  <c r="AW75" i="1"/>
  <c r="AM84" i="1"/>
  <c r="AW86" i="1"/>
  <c r="AN90" i="1"/>
  <c r="AL89" i="1"/>
  <c r="AV87" i="1"/>
  <c r="AU14" i="1"/>
  <c r="AN12" i="1"/>
  <c r="AU4" i="1"/>
  <c r="AL20" i="1"/>
  <c r="AL12" i="1"/>
  <c r="AM22" i="1"/>
  <c r="AU20" i="1"/>
  <c r="AW27" i="1"/>
  <c r="AM29" i="1"/>
  <c r="AL31" i="1"/>
  <c r="AO35" i="1"/>
  <c r="AT28" i="1"/>
  <c r="AU40" i="1"/>
  <c r="AW38" i="1"/>
  <c r="AU37" i="1"/>
  <c r="AL43" i="1"/>
  <c r="AT42" i="1"/>
  <c r="AV46" i="1"/>
  <c r="AO60" i="1"/>
  <c r="AV54" i="1"/>
  <c r="AW65" i="1"/>
  <c r="AN65" i="1"/>
  <c r="AT71" i="1"/>
  <c r="AM83" i="1"/>
  <c r="AL67" i="1"/>
  <c r="AL72" i="1"/>
  <c r="AU60" i="1"/>
  <c r="AN88" i="1"/>
  <c r="AM77" i="1"/>
  <c r="AO85" i="1"/>
  <c r="AV81" i="1"/>
  <c r="AT90" i="1"/>
  <c r="AU80" i="1"/>
  <c r="AT20" i="1"/>
  <c r="AM10" i="1"/>
  <c r="AM18" i="1"/>
  <c r="AW10" i="1"/>
  <c r="AL22" i="1"/>
  <c r="AO13" i="1"/>
  <c r="AT18" i="1"/>
  <c r="AL17" i="1"/>
  <c r="AT22" i="1"/>
  <c r="AT21" i="1"/>
  <c r="AW26" i="1"/>
  <c r="AO28" i="1"/>
  <c r="AO32" i="1"/>
  <c r="AN29" i="1"/>
  <c r="AV26" i="1"/>
  <c r="AO43" i="1"/>
  <c r="AM35" i="1"/>
  <c r="AT38" i="1"/>
  <c r="AN47" i="1"/>
  <c r="AL52" i="1"/>
  <c r="AO57" i="1"/>
  <c r="AW67" i="1"/>
  <c r="AN62" i="1"/>
  <c r="AM61" i="1"/>
  <c r="AU61" i="1"/>
  <c r="AV61" i="1"/>
  <c r="AW68" i="1"/>
  <c r="AO64" i="1"/>
  <c r="AV58" i="1"/>
  <c r="AO89" i="1"/>
  <c r="AT61" i="1"/>
  <c r="AV65" i="1"/>
  <c r="AO76" i="1"/>
  <c r="AU67" i="1"/>
  <c r="AU75" i="1"/>
  <c r="AV70" i="1"/>
  <c r="AM81" i="1"/>
  <c r="AM75" i="1"/>
  <c r="AW87" i="1"/>
  <c r="AT83" i="1"/>
  <c r="AU89" i="1"/>
  <c r="AL5" i="1"/>
  <c r="AU10" i="1"/>
  <c r="AW29" i="1"/>
  <c r="AN43" i="1"/>
  <c r="AU62" i="1"/>
  <c r="AT75" i="1"/>
  <c r="AN27" i="1"/>
  <c r="AO36" i="1"/>
  <c r="AW62" i="1"/>
  <c r="AV85" i="1"/>
  <c r="AU6" i="1" a="1"/>
  <c r="AL28" i="1" a="1"/>
  <c r="AW58" i="1" a="1"/>
  <c r="AW35" i="1" a="1"/>
  <c r="AN64" i="1" a="1"/>
  <c r="AN4" i="1" a="1"/>
  <c r="AZ42" i="1" a="1"/>
  <c r="AY37" i="1" a="1"/>
  <c r="AY14" i="1" a="1"/>
  <c r="AO9" i="1" a="1"/>
  <c r="AO25" i="1" a="1"/>
  <c r="AT89" i="1" a="1"/>
  <c r="AL45" i="1" a="1"/>
  <c r="AU88" i="1" a="1"/>
  <c r="AZ7" i="1" a="1"/>
  <c r="AY27" i="1" a="1"/>
  <c r="AY83" i="1" a="1"/>
  <c r="AU12" i="1" a="1"/>
  <c r="AM57" i="1" a="1"/>
  <c r="AO24" i="1" a="1"/>
  <c r="AO11" i="1" a="1"/>
  <c r="AZ9" i="1" a="1"/>
  <c r="AZ61" i="1" a="1"/>
  <c r="AY50" i="1" a="1"/>
  <c r="AM47" i="1" a="1"/>
  <c r="AM21" i="1" a="1"/>
  <c r="AM48" i="1" a="1"/>
  <c r="AU53" i="1" a="1"/>
  <c r="AO92" i="1" a="1"/>
  <c r="AZ17" i="1" a="1"/>
  <c r="AY31" i="1" a="1"/>
  <c r="AY61" i="1" a="1"/>
  <c r="AV73" i="1" a="1"/>
  <c r="AN32" i="1" a="1"/>
  <c r="AV80" i="1" a="1"/>
  <c r="AU57" i="1" a="1"/>
  <c r="AZ31" i="1" a="1"/>
  <c r="AZ60" i="1" a="1"/>
  <c r="AY11" i="1" a="1"/>
  <c r="AN55" i="1" a="1"/>
  <c r="AM53" i="1" a="1"/>
  <c r="AM54" i="1" a="1"/>
  <c r="AU93" i="1" a="1"/>
  <c r="AT8" i="1" a="1"/>
  <c r="AZ82" i="1" a="1"/>
  <c r="AZ27" i="1" a="1"/>
  <c r="AY25" i="1" a="1"/>
  <c r="AW74" i="1" a="1"/>
  <c r="AT44" i="1" a="1"/>
  <c r="AU73" i="1" a="1"/>
  <c r="AN34" i="1" a="1"/>
  <c r="AU54" i="1" a="1"/>
  <c r="AZ89" i="1" a="1"/>
  <c r="AY44" i="1" a="1"/>
  <c r="AY22" i="1" a="1"/>
  <c r="AN8" i="1" a="1"/>
  <c r="AV18" i="1" a="1"/>
  <c r="AV89" i="1" a="1"/>
  <c r="AT15" i="1" a="1"/>
  <c r="AZ35" i="1" a="1"/>
  <c r="AZ19" i="1" a="1"/>
  <c r="AY67" i="1" a="1"/>
  <c r="AR38" i="1" a="1"/>
  <c r="AQ38" i="1" a="1"/>
  <c r="AT60" i="1" a="1"/>
  <c r="AL26" i="1" a="1"/>
  <c r="AR41" i="1" a="1"/>
  <c r="AR54" i="1" a="1"/>
  <c r="AQ53" i="1" a="1"/>
  <c r="AM15" i="1" a="1"/>
  <c r="AO73" i="1" a="1"/>
  <c r="AU43" i="1" a="1"/>
  <c r="AR93" i="1" a="1"/>
  <c r="AQ28" i="1" a="1"/>
  <c r="AQ20" i="1" a="1"/>
  <c r="AO87" i="1" a="1"/>
  <c r="AL51" i="1" a="1"/>
  <c r="AR58" i="1" a="1"/>
  <c r="AR12" i="1" a="1"/>
  <c r="AQ44" i="1" a="1"/>
  <c r="AU83" i="1" a="1"/>
  <c r="AT91" i="1" a="1"/>
  <c r="AU90" i="1" a="1"/>
  <c r="AR76" i="1" a="1"/>
  <c r="AQ31" i="1" a="1"/>
  <c r="AQ71" i="1" a="1"/>
  <c r="AU68" i="1" a="1"/>
  <c r="AR31" i="1" a="1"/>
  <c r="AR65" i="1" a="1"/>
  <c r="AQ56" i="1" a="1"/>
  <c r="AM68" i="1" a="1"/>
  <c r="AW72" i="1" a="1"/>
  <c r="AV25" i="1" a="1"/>
  <c r="AR21" i="1" a="1"/>
  <c r="AQ13" i="1" a="1"/>
  <c r="AQ4" i="1" a="1"/>
  <c r="AN67" i="1" a="1"/>
  <c r="AL36" i="1" a="1"/>
  <c r="AR56" i="1" a="1"/>
  <c r="AR79" i="1" a="1"/>
  <c r="AQ63" i="1" a="1"/>
  <c r="AV42" i="1" a="1"/>
  <c r="AV84" i="1" a="1"/>
  <c r="AR51" i="1" a="1"/>
  <c r="AQ27" i="1" a="1"/>
  <c r="AL60" i="1" a="1"/>
  <c r="AW39" i="1" a="1"/>
  <c r="AU52" i="1" a="1"/>
  <c r="AQ79" i="1" a="1"/>
  <c r="AU82" i="1" a="1"/>
  <c r="AR57" i="1" a="1"/>
  <c r="AQ88" i="1" a="1"/>
  <c r="AT63" i="1" a="1"/>
  <c r="AO55" i="1" a="1"/>
  <c r="AW22" i="1" a="1"/>
  <c r="AN75" i="1" a="1"/>
  <c r="AT81" i="1" a="1"/>
  <c r="AM36" i="1" a="1"/>
  <c r="AO44" i="1" a="1"/>
  <c r="AM73" i="1" a="1"/>
  <c r="AU86" i="1" a="1"/>
  <c r="AZ56" i="1" a="1"/>
  <c r="AY88" i="1" a="1"/>
  <c r="AY74" i="1" a="1"/>
  <c r="AV13" i="1" a="1"/>
  <c r="AL92" i="1" a="1"/>
  <c r="AN11" i="1" a="1"/>
  <c r="AW32" i="1" a="1"/>
  <c r="AV9" i="1" a="1"/>
  <c r="AZ58" i="1" a="1"/>
  <c r="AY13" i="1" a="1"/>
  <c r="AR5" i="1" a="1"/>
  <c r="AW48" i="1" a="1"/>
  <c r="AO88" i="1" a="1"/>
  <c r="AM52" i="1" a="1"/>
  <c r="AW7" i="1" a="1"/>
  <c r="AZ24" i="1" a="1"/>
  <c r="AZ28" i="1" a="1"/>
  <c r="AY68" i="1" a="1"/>
  <c r="AT10" i="1" a="1"/>
  <c r="AU5" i="1" a="1"/>
  <c r="AV23" i="1" a="1"/>
  <c r="AV22" i="1" a="1"/>
  <c r="AV56" i="1" a="1"/>
  <c r="AZ44" i="1" a="1"/>
  <c r="AY43" i="1" a="1"/>
  <c r="AY24" i="1" a="1"/>
  <c r="AO6" i="1" a="1"/>
  <c r="AO31" i="1" a="1"/>
  <c r="AO7" i="1" a="1"/>
  <c r="AM34" i="1" a="1"/>
  <c r="AZ34" i="1" a="1"/>
  <c r="AZ26" i="1" a="1"/>
  <c r="AY62" i="1" a="1"/>
  <c r="AV63" i="1" a="1"/>
  <c r="AM85" i="1" a="1"/>
  <c r="AT72" i="1" a="1"/>
  <c r="AW18" i="1" a="1"/>
  <c r="AN54" i="1" a="1"/>
  <c r="AZ51" i="1" a="1"/>
  <c r="AY87" i="1" a="1"/>
  <c r="AY64" i="1" a="1"/>
  <c r="AO66" i="1" a="1"/>
  <c r="AL88" i="1" a="1"/>
  <c r="AT9" i="1" a="1"/>
  <c r="AU85" i="1" a="1"/>
  <c r="AN33" i="1" a="1"/>
  <c r="AZ67" i="1" a="1"/>
  <c r="AY39" i="1" a="1"/>
  <c r="AL4" i="1" a="1"/>
  <c r="AV10" i="1" a="1"/>
  <c r="AU23" i="1" a="1"/>
  <c r="AL71" i="1" a="1"/>
  <c r="AU74" i="1" a="1"/>
  <c r="AZ45" i="1" a="1"/>
  <c r="AY5" i="1" a="1"/>
  <c r="AY58" i="1" a="1"/>
  <c r="AR40" i="1" a="1"/>
  <c r="AQ48" i="1" a="1"/>
  <c r="AV93" i="1" a="1"/>
  <c r="AT14" i="1" a="1"/>
  <c r="AR68" i="1" a="1"/>
  <c r="AR64" i="1" a="1"/>
  <c r="AQ12" i="1" a="1"/>
  <c r="AO15" i="1" a="1"/>
  <c r="AT85" i="1" a="1"/>
  <c r="AW84" i="1" a="1"/>
  <c r="AR30" i="1" a="1"/>
  <c r="AQ50" i="1" a="1"/>
  <c r="AM23" i="1" a="1"/>
  <c r="AO18" i="1" a="1"/>
  <c r="AV49" i="1" a="1"/>
  <c r="AR78" i="1" a="1"/>
  <c r="AR42" i="1" a="1"/>
  <c r="AQ14" i="1" a="1"/>
  <c r="AN77" i="1" a="1"/>
  <c r="AL38" i="1" a="1"/>
  <c r="AN30" i="1" a="1"/>
  <c r="AR48" i="1" a="1"/>
  <c r="AQ26" i="1" a="1"/>
  <c r="AQ22" i="1" a="1"/>
  <c r="AM92" i="1" a="1"/>
  <c r="AR66" i="1" a="1"/>
  <c r="AR75" i="1" a="1"/>
  <c r="AQ51" i="1" a="1"/>
  <c r="AN21" i="1" a="1"/>
  <c r="AL77" i="1" a="1"/>
  <c r="AO48" i="1" a="1"/>
  <c r="AR63" i="1" a="1"/>
  <c r="AQ36" i="1" a="1"/>
  <c r="AU50" i="1" a="1"/>
  <c r="AL16" i="1" a="1"/>
  <c r="AT92" i="1" a="1"/>
  <c r="AR77" i="1" a="1"/>
  <c r="AQ93" i="1" a="1"/>
  <c r="AQ62" i="1" a="1"/>
  <c r="AU34" i="1" a="1"/>
  <c r="AW88" i="1" a="1"/>
  <c r="AT16" i="1" a="1"/>
  <c r="AY55" i="1" a="1"/>
  <c r="AY26" i="1" a="1"/>
  <c r="AZ79" i="1" a="1"/>
  <c r="AR15" i="1" a="1"/>
  <c r="AQ61" i="1" a="1"/>
  <c r="AR4" i="1" a="1"/>
  <c r="AV43" i="1" a="1"/>
  <c r="AR87" i="1" a="1"/>
  <c r="AU64" i="1" a="1"/>
  <c r="AM71" i="1" a="1"/>
  <c r="AT82" i="1" a="1"/>
  <c r="AV51" i="1" a="1"/>
  <c r="AO72" i="1" a="1"/>
  <c r="AT67" i="1" a="1"/>
  <c r="AZ47" i="1" a="1"/>
  <c r="AY34" i="1" a="1"/>
  <c r="AY23" i="1" a="1"/>
  <c r="AN13" i="1" a="1"/>
  <c r="AW63" i="1" a="1"/>
  <c r="AM60" i="1" a="1"/>
  <c r="AW24" i="1" a="1"/>
  <c r="AV14" i="1" a="1"/>
  <c r="AZ72" i="1" a="1"/>
  <c r="AY40" i="1" a="1"/>
  <c r="AU87" i="1" a="1"/>
  <c r="AL93" i="1" a="1"/>
  <c r="AT39" i="1" a="1"/>
  <c r="AO74" i="1" a="1"/>
  <c r="AT40" i="1" a="1"/>
  <c r="AZ54" i="1" a="1"/>
  <c r="AY82" i="1" a="1"/>
  <c r="AY63" i="1" a="1"/>
  <c r="AN49" i="1" a="1"/>
  <c r="AW49" i="1" a="1"/>
  <c r="AT19" i="1" a="1"/>
  <c r="AL86" i="1" a="1"/>
  <c r="AO21" i="1" a="1"/>
  <c r="AZ70" i="1" a="1"/>
  <c r="AY38" i="1" a="1"/>
  <c r="AR69" i="1" a="1"/>
  <c r="AM74" i="1" a="1"/>
  <c r="AW64" i="1" a="1"/>
  <c r="AU22" i="1" a="1"/>
  <c r="AO26" i="1" a="1"/>
  <c r="AZ48" i="1" a="1"/>
  <c r="AZ33" i="1" a="1"/>
  <c r="AY86" i="1" a="1"/>
  <c r="AU79" i="1" a="1"/>
  <c r="AO30" i="1" a="1"/>
  <c r="AV33" i="1" a="1"/>
  <c r="AU8" i="1" a="1"/>
  <c r="AU47" i="1" a="1"/>
  <c r="AZ50" i="1" a="1"/>
  <c r="AY41" i="1" a="1"/>
  <c r="AY18" i="1" a="1"/>
  <c r="AU19" i="1" a="1"/>
  <c r="AU55" i="1" a="1"/>
  <c r="AT87" i="1" a="1"/>
  <c r="AV91" i="1" a="1"/>
  <c r="AZ37" i="1" a="1"/>
  <c r="AZ66" i="1" a="1"/>
  <c r="AY17" i="1" a="1"/>
  <c r="AN17" i="1" a="1"/>
  <c r="AL14" i="1" a="1"/>
  <c r="AU49" i="1" a="1"/>
  <c r="AM16" i="1" a="1"/>
  <c r="AT69" i="1" a="1"/>
  <c r="AZ8" i="1" a="1"/>
  <c r="AY65" i="1" a="1"/>
  <c r="AY76" i="1" a="1"/>
  <c r="AR67" i="1" a="1"/>
  <c r="AQ43" i="1" a="1"/>
  <c r="AM25" i="1" a="1"/>
  <c r="AN41" i="1" a="1"/>
  <c r="AR18" i="1" a="1"/>
  <c r="AQ34" i="1" a="1"/>
  <c r="AQ74" i="1" a="1"/>
  <c r="AN53" i="1" a="1"/>
  <c r="AT56" i="1" a="1"/>
  <c r="AL62" i="1" a="1"/>
  <c r="AR25" i="1" a="1"/>
  <c r="AQ76" i="1" a="1"/>
  <c r="AU66" i="1" a="1"/>
  <c r="AN39" i="1" a="1"/>
  <c r="AL64" i="1" a="1"/>
  <c r="AR50" i="1" a="1"/>
  <c r="AR23" i="1" a="1"/>
  <c r="AQ30" i="1" a="1"/>
  <c r="AL21" i="1" a="1"/>
  <c r="AM79" i="1" a="1"/>
  <c r="AL90" i="1" a="1"/>
  <c r="AR62" i="1" a="1"/>
  <c r="AQ40" i="1" a="1"/>
  <c r="AQ33" i="1" a="1"/>
  <c r="AN68" i="1" a="1"/>
  <c r="AR13" i="1" a="1"/>
  <c r="AQ5" i="1" a="1"/>
  <c r="AQ25" i="1" a="1"/>
  <c r="AN14" i="1" a="1"/>
  <c r="AN80" i="1" a="1"/>
  <c r="AU59" i="1" a="1"/>
  <c r="AR34" i="1" a="1"/>
  <c r="AQ10" i="1" a="1"/>
  <c r="AT93" i="1" a="1"/>
  <c r="AL55" i="1" a="1"/>
  <c r="AL23" i="1" a="1"/>
  <c r="AR32" i="1" a="1"/>
  <c r="AQ32" i="1" a="1"/>
  <c r="AQ72" i="1" a="1"/>
  <c r="AL79" i="1" a="1"/>
  <c r="AL50" i="1" a="1"/>
  <c r="AO62" i="1" a="1"/>
  <c r="AM78" i="1" a="1"/>
  <c r="AW19" i="1" a="1"/>
  <c r="AQ19" i="1" a="1"/>
  <c r="AU26" i="1" a="1"/>
  <c r="AY78" i="1" a="1"/>
  <c r="AY92" i="1" a="1"/>
  <c r="AQ7" i="1" a="1"/>
  <c r="AL40" i="1" a="1"/>
  <c r="AM58" i="1" a="1"/>
  <c r="AR88" i="1" a="1"/>
  <c r="AQ67" i="1" a="1"/>
  <c r="AW81" i="1" a="1"/>
  <c r="AL24" i="1" a="1"/>
  <c r="AN69" i="1" a="1"/>
  <c r="AV47" i="1" a="1"/>
  <c r="AW13" i="1" a="1"/>
  <c r="AM49" i="1" a="1"/>
  <c r="AU63" i="1" a="1"/>
  <c r="AZ53" i="1" a="1"/>
  <c r="AY32" i="1" a="1"/>
  <c r="AY4" i="1" a="1"/>
  <c r="AL80" i="1" a="1"/>
  <c r="AV4" i="1" a="1"/>
  <c r="AM87" i="1" a="1"/>
  <c r="AN25" i="1" a="1"/>
  <c r="AZ38" i="1" a="1"/>
  <c r="AZ63" i="1" a="1"/>
  <c r="AY6" i="1" a="1"/>
  <c r="AM14" i="1" a="1"/>
  <c r="AL48" i="1" a="1"/>
  <c r="AM5" i="1" a="1"/>
  <c r="AM28" i="1" a="1"/>
  <c r="AL69" i="1" a="1"/>
  <c r="AZ92" i="1" a="1"/>
  <c r="AY69" i="1" a="1"/>
  <c r="AY29" i="1" a="1"/>
  <c r="AL65" i="1" a="1"/>
  <c r="AW11" i="1" a="1"/>
  <c r="AV20" i="1" a="1"/>
  <c r="AM62" i="1" a="1"/>
  <c r="AV7" i="1" a="1"/>
  <c r="AZ32" i="1" a="1"/>
  <c r="AY52" i="1" a="1"/>
  <c r="AW79" i="1" a="1"/>
  <c r="AV41" i="1" a="1"/>
  <c r="AN83" i="1" a="1"/>
  <c r="AL46" i="1" a="1"/>
  <c r="AN74" i="1" a="1"/>
  <c r="AZ93" i="1" a="1"/>
  <c r="AY89" i="1" a="1"/>
  <c r="AY75" i="1" a="1"/>
  <c r="AU81" i="1" a="1"/>
  <c r="AO63" i="1" a="1"/>
  <c r="AT6" i="1" a="1"/>
  <c r="AN45" i="1" a="1"/>
  <c r="AO49" i="1" a="1"/>
  <c r="AZ64" i="1" a="1"/>
  <c r="AY77" i="1" a="1"/>
  <c r="AY33" i="1" a="1"/>
  <c r="AT77" i="1" a="1"/>
  <c r="AW52" i="1" a="1"/>
  <c r="AN89" i="1" a="1"/>
  <c r="AT53" i="1" a="1"/>
  <c r="AZ88" i="1" a="1"/>
  <c r="AZ76" i="1" a="1"/>
  <c r="AY60" i="1" a="1"/>
  <c r="AL7" i="1" a="1"/>
  <c r="AL34" i="1" a="1"/>
  <c r="AW91" i="1" a="1"/>
  <c r="AM64" i="1" a="1"/>
  <c r="AU18" i="1" a="1"/>
  <c r="AZ62" i="1" a="1"/>
  <c r="AY90" i="1" a="1"/>
  <c r="AR9" i="1" a="1"/>
  <c r="AR61" i="1" a="1"/>
  <c r="AQ21" i="1" a="1"/>
  <c r="AU29" i="1" a="1"/>
  <c r="AO61" i="1" a="1"/>
  <c r="AR17" i="1" a="1"/>
  <c r="AQ75" i="1" a="1"/>
  <c r="AQ29" i="1" a="1"/>
  <c r="AW66" i="1" a="1"/>
  <c r="AV92" i="1" a="1"/>
  <c r="AY80" i="1" a="1"/>
  <c r="AR71" i="1" a="1"/>
  <c r="AQ55" i="1" a="1"/>
  <c r="AO86" i="1" a="1"/>
  <c r="AT34" i="1" a="1"/>
  <c r="AW5" i="1" a="1"/>
  <c r="AR43" i="1" a="1"/>
  <c r="AQ83" i="1" a="1"/>
  <c r="AQ15" i="1" a="1"/>
  <c r="AN16" i="1" a="1"/>
  <c r="AM37" i="1" a="1"/>
  <c r="AT84" i="1" a="1"/>
  <c r="AR59" i="1" a="1"/>
  <c r="AQ69" i="1" a="1"/>
  <c r="AW92" i="1" a="1"/>
  <c r="AW82" i="1" a="1"/>
  <c r="AR47" i="1" a="1"/>
  <c r="AQ89" i="1" a="1"/>
  <c r="AQ60" i="1" a="1"/>
  <c r="AO69" i="1" a="1"/>
  <c r="AN57" i="1" a="1"/>
  <c r="AR24" i="1" a="1"/>
  <c r="AR83" i="1" a="1"/>
  <c r="AQ78" i="1" a="1"/>
  <c r="AM82" i="1" a="1"/>
  <c r="AW61" i="1" a="1"/>
  <c r="AT26" i="1" a="1"/>
  <c r="AV19" i="1" a="1"/>
  <c r="AM7" i="1" a="1"/>
  <c r="AL42" i="1" a="1"/>
  <c r="AZ16" i="1" a="1"/>
  <c r="AY51" i="1" a="1"/>
  <c r="AR91" i="1" a="1"/>
  <c r="AV50" i="1" a="1"/>
  <c r="AU17" i="1" a="1"/>
  <c r="AT70" i="1" a="1"/>
  <c r="AT17" i="1" a="1"/>
  <c r="AZ91" i="1" a="1"/>
  <c r="AZ29" i="1" a="1"/>
  <c r="AY53" i="1" a="1"/>
  <c r="AN10" i="1" a="1"/>
  <c r="AN73" i="1" a="1"/>
  <c r="AW47" i="1" a="1"/>
  <c r="AO29" i="1" a="1"/>
  <c r="AU71" i="1" a="1"/>
  <c r="AZ59" i="1" a="1"/>
  <c r="AY73" i="1" a="1"/>
  <c r="AY72" i="1" a="1"/>
  <c r="AW28" i="1" a="1"/>
  <c r="AN91" i="1" a="1"/>
  <c r="AO82" i="1" a="1"/>
  <c r="AT54" i="1" a="1"/>
  <c r="AZ87" i="1" a="1"/>
  <c r="AZ75" i="1" a="1"/>
  <c r="AY47" i="1" a="1"/>
  <c r="AM93" i="1" a="1"/>
  <c r="AO8" i="1" a="1"/>
  <c r="AO19" i="1" a="1"/>
  <c r="AT32" i="1" a="1"/>
  <c r="AO81" i="1" a="1"/>
  <c r="AZ49" i="1" a="1"/>
  <c r="AY9" i="1" a="1"/>
  <c r="AY66" i="1" a="1"/>
  <c r="AT79" i="1" a="1"/>
  <c r="AW9" i="1" a="1"/>
  <c r="AM39" i="1" a="1"/>
  <c r="AM51" i="1" a="1"/>
  <c r="AN66" i="1" a="1"/>
  <c r="AZ11" i="1" a="1"/>
  <c r="AY46" i="1" a="1"/>
  <c r="AR10" i="1" a="1"/>
  <c r="AO4" i="1" a="1"/>
  <c r="AN63" i="1" a="1"/>
  <c r="AM55" i="1" a="1"/>
  <c r="AV53" i="1" a="1"/>
  <c r="AZ46" i="1" a="1"/>
  <c r="AZ71" i="1" a="1"/>
  <c r="AY15" i="1" a="1"/>
  <c r="AL56" i="1" a="1"/>
  <c r="AV68" i="1" a="1"/>
  <c r="AL85" i="1" a="1"/>
  <c r="AV34" i="1" a="1"/>
  <c r="AV67" i="1" a="1"/>
  <c r="AZ21" i="1" a="1"/>
  <c r="AY12" i="1" a="1"/>
  <c r="AR35" i="1" a="1"/>
  <c r="AR16" i="1" a="1"/>
  <c r="AQ52" i="1" a="1"/>
  <c r="AT50" i="1" a="1"/>
  <c r="AU69" i="1" a="1"/>
  <c r="AR55" i="1" a="1"/>
  <c r="AQ39" i="1" a="1"/>
  <c r="AQ68" i="1" a="1"/>
  <c r="AN93" i="1" a="1"/>
  <c r="AW55" i="1" a="1"/>
  <c r="AR73" i="1" a="1"/>
  <c r="AR81" i="1" a="1"/>
  <c r="AQ54" i="1" a="1"/>
  <c r="AN92" i="1" a="1"/>
  <c r="AT74" i="1" a="1"/>
  <c r="AO52" i="1" a="1"/>
  <c r="AR26" i="1" a="1"/>
  <c r="AQ41" i="1" a="1"/>
  <c r="AQ70" i="1" a="1"/>
  <c r="AL74" i="1" a="1"/>
  <c r="AL19" i="1" a="1"/>
  <c r="AW6" i="1" a="1"/>
  <c r="AR46" i="1" a="1"/>
  <c r="AQ49" i="1" a="1"/>
  <c r="AV71" i="1" a="1"/>
  <c r="AV29" i="1" a="1"/>
  <c r="AR22" i="1" a="1"/>
  <c r="AQ77" i="1" a="1"/>
  <c r="AQ82" i="1" a="1"/>
  <c r="AT49" i="1" a="1"/>
  <c r="AL54" i="1" a="1"/>
  <c r="AR39" i="1" a="1"/>
  <c r="AR19" i="1" a="1"/>
  <c r="AQ11" i="1" a="1"/>
  <c r="AU91" i="1" a="1"/>
  <c r="AL70" i="1" a="1"/>
  <c r="AT36" i="1" a="1"/>
  <c r="AR53" i="1" a="1"/>
  <c r="AQ45" i="1" a="1"/>
  <c r="AV66" i="1" a="1"/>
  <c r="AO45" i="1" a="1"/>
  <c r="AU65" i="1" a="1"/>
  <c r="AQ81" i="1" a="1"/>
  <c r="AT35" i="1" a="1"/>
  <c r="AT59" i="1" a="1"/>
  <c r="AN9" i="1" a="1"/>
  <c r="AZ73" i="1" a="1"/>
  <c r="AN20" i="1" a="1"/>
  <c r="AO70" i="1" a="1"/>
  <c r="AV82" i="1" a="1"/>
  <c r="AR49" i="1" a="1"/>
  <c r="AQ17" i="1" a="1"/>
  <c r="AN46" i="1" a="1"/>
  <c r="AR82" i="1" a="1"/>
  <c r="AQ24" i="1" a="1"/>
  <c r="AL39" i="1" a="1"/>
  <c r="AW4" i="1" a="1"/>
  <c r="AM4" i="1" a="1"/>
  <c r="AU77" i="1" a="1"/>
  <c r="AN37" i="1" a="1"/>
  <c r="AZ90" i="1" a="1"/>
  <c r="AZ78" i="1" a="1"/>
  <c r="AY42" i="1" a="1"/>
  <c r="AN85" i="1" a="1"/>
  <c r="AM69" i="1" a="1"/>
  <c r="AL73" i="1" a="1"/>
  <c r="AV12" i="1" a="1"/>
  <c r="AW73" i="1" a="1"/>
  <c r="AZ43" i="1" a="1"/>
  <c r="AZ68" i="1" a="1"/>
  <c r="AY16" i="1" a="1"/>
  <c r="AM9" i="1" a="1"/>
  <c r="AM91" i="1" a="1"/>
  <c r="AL63" i="1" a="1"/>
  <c r="AT47" i="1" a="1"/>
  <c r="AT24" i="1" a="1"/>
  <c r="AZ14" i="1" a="1"/>
  <c r="AY45" i="1" a="1"/>
  <c r="AR37" i="1" a="1"/>
  <c r="AL8" i="1" a="1"/>
  <c r="AT76" i="1" a="1"/>
  <c r="AL6" i="1" a="1"/>
  <c r="AM24" i="1" a="1"/>
  <c r="AZ41" i="1" a="1"/>
  <c r="AZ74" i="1" a="1"/>
  <c r="AY10" i="1" a="1"/>
  <c r="AV21" i="1" a="1"/>
  <c r="AV57" i="1" a="1"/>
  <c r="AO51" i="1" a="1"/>
  <c r="AO59" i="1" a="1"/>
  <c r="AV35" i="1" a="1"/>
  <c r="AZ12" i="1" a="1"/>
  <c r="AY28" i="1" a="1"/>
  <c r="AY84" i="1" a="1"/>
  <c r="AO50" i="1" a="1"/>
  <c r="AU48" i="1" a="1"/>
  <c r="AM89" i="1" a="1"/>
  <c r="AU24" i="1" a="1"/>
  <c r="AZ5" i="1" a="1"/>
  <c r="AZ57" i="1" a="1"/>
  <c r="AY91" i="1" a="1"/>
  <c r="AU44" i="1" a="1"/>
  <c r="AO17" i="1" a="1"/>
  <c r="AN38" i="1" a="1"/>
  <c r="AW37" i="1" a="1"/>
  <c r="AW42" i="1" a="1"/>
  <c r="AZ13" i="1" a="1"/>
  <c r="AZ4" i="1" a="1"/>
  <c r="AY57" i="1" a="1"/>
  <c r="AM41" i="1" a="1"/>
  <c r="AU28" i="1" a="1"/>
  <c r="AW33" i="1" a="1"/>
  <c r="AN56" i="1" a="1"/>
  <c r="AT4" i="1" a="1"/>
  <c r="AZ52" i="1" a="1"/>
  <c r="AY7" i="1" a="1"/>
  <c r="AR86" i="1" a="1"/>
  <c r="AQ86" i="1" a="1"/>
  <c r="AQ18" i="1" a="1"/>
  <c r="AW44" i="1" a="1"/>
  <c r="AL44" i="1" a="1"/>
  <c r="AR72" i="1" a="1"/>
  <c r="AQ6" i="1" a="1"/>
  <c r="AU25" i="1" a="1"/>
  <c r="AO83" i="1" a="1"/>
  <c r="AV83" i="1" a="1"/>
  <c r="AR28" i="1" a="1"/>
  <c r="AR33" i="1" a="1"/>
  <c r="AQ64" i="1" a="1"/>
  <c r="AL91" i="1" a="1"/>
  <c r="AL68" i="1" a="1"/>
  <c r="AO79" i="1" a="1"/>
  <c r="AR36" i="1" a="1"/>
  <c r="AQ92" i="1" a="1"/>
  <c r="AQ80" i="1" a="1"/>
  <c r="AN72" i="1" a="1"/>
  <c r="AL29" i="1" a="1"/>
  <c r="AR27" i="1" a="1"/>
  <c r="AR44" i="1" a="1"/>
  <c r="AQ8" i="1" a="1"/>
  <c r="AN42" i="1" a="1"/>
  <c r="AU16" i="1" a="1"/>
  <c r="AR84" i="1" a="1"/>
  <c r="AQ23" i="1" a="1"/>
  <c r="AQ87" i="1" a="1"/>
  <c r="AV77" i="1" a="1"/>
  <c r="AV60" i="1" a="1"/>
  <c r="AR45" i="1" a="1"/>
  <c r="AQ37" i="1" a="1"/>
  <c r="AQ57" i="1" a="1"/>
  <c r="AU35" i="1" a="1"/>
  <c r="AU15" i="1" a="1"/>
  <c r="AN40" i="1" a="1"/>
  <c r="AR8" i="1" a="1"/>
  <c r="AV75" i="1" a="1"/>
  <c r="AO34" i="1" a="1"/>
  <c r="AY48" i="1" a="1"/>
  <c r="AO80" i="1" a="1"/>
  <c r="AN22" i="1" a="1"/>
  <c r="AT43" i="1" a="1"/>
  <c r="AQ91" i="1" a="1"/>
  <c r="AO93" i="1" a="1"/>
  <c r="AT29" i="1" a="1"/>
  <c r="AM76" i="1" a="1"/>
  <c r="AQ46" i="1" a="1"/>
  <c r="AW34" i="1" a="1"/>
  <c r="AM20" i="1" a="1"/>
  <c r="AW51" i="1" a="1"/>
  <c r="AT5" i="1" a="1"/>
  <c r="AO20" i="1" a="1"/>
  <c r="AZ69" i="1" a="1"/>
  <c r="AZ80" i="1" a="1"/>
  <c r="AY21" i="1" a="1"/>
  <c r="AN19" i="1" a="1"/>
  <c r="AW80" i="1" a="1"/>
  <c r="AM13" i="1" a="1"/>
  <c r="AM72" i="1" a="1"/>
  <c r="AL57" i="1" a="1"/>
  <c r="AZ6" i="1" a="1"/>
  <c r="AY93" i="1" a="1"/>
  <c r="AY70" i="1" a="1"/>
  <c r="AT52" i="1" a="1"/>
  <c r="AV52" i="1" a="1"/>
  <c r="AL18" i="1" a="1"/>
  <c r="AW41" i="1" a="1"/>
  <c r="AW17" i="1" a="1"/>
  <c r="AZ77" i="1" a="1"/>
  <c r="AY8" i="1" a="1"/>
  <c r="AR52" i="1" a="1"/>
  <c r="AU38" i="1" a="1"/>
  <c r="AL83" i="1" a="1"/>
  <c r="AW76" i="1" a="1"/>
  <c r="AV27" i="1" a="1"/>
  <c r="AZ85" i="1" a="1"/>
  <c r="AZ84" i="1" a="1"/>
  <c r="AY85" i="1" a="1"/>
  <c r="AN60" i="1" a="1"/>
  <c r="AM42" i="1" a="1"/>
  <c r="AU7" i="1" a="1"/>
  <c r="AN59" i="1" a="1"/>
  <c r="AL61" i="1" a="1"/>
  <c r="AZ55" i="1" a="1"/>
  <c r="AY81" i="1" a="1"/>
  <c r="AR70" i="1" a="1"/>
  <c r="AV55" i="1" a="1"/>
  <c r="AL53" i="1" a="1"/>
  <c r="AN51" i="1" a="1"/>
  <c r="AV59" i="1" a="1"/>
  <c r="AZ81" i="1" a="1"/>
  <c r="AZ20" i="1" a="1"/>
  <c r="AY59" i="1" a="1"/>
  <c r="AW90" i="1" a="1"/>
  <c r="AT73" i="1" a="1"/>
  <c r="AV32" i="1" a="1"/>
  <c r="AO68" i="1" a="1"/>
  <c r="AO5" i="1" a="1"/>
  <c r="AZ36" i="1" a="1"/>
  <c r="AY35" i="1" a="1"/>
  <c r="AY20" i="1" a="1"/>
  <c r="AT33" i="1" a="1"/>
  <c r="AU41" i="1" a="1"/>
  <c r="AO16" i="1" a="1"/>
  <c r="AO38" i="1" a="1"/>
  <c r="AZ22" i="1" a="1"/>
  <c r="AZ18" i="1" a="1"/>
  <c r="AY49" i="1" a="1"/>
  <c r="AR6" i="1" a="1"/>
  <c r="AQ85" i="1" a="1"/>
  <c r="AQ90" i="1" a="1"/>
  <c r="AW54" i="1" a="1"/>
  <c r="AU76" i="1" a="1"/>
  <c r="AR85" i="1" a="1"/>
  <c r="AQ65" i="1" a="1"/>
  <c r="AN58" i="1" a="1"/>
  <c r="AV11" i="1" a="1"/>
  <c r="AW21" i="1" a="1"/>
  <c r="AR74" i="1" a="1"/>
  <c r="AQ73" i="1" a="1"/>
  <c r="AQ59" i="1" a="1"/>
  <c r="AN31" i="1" a="1"/>
  <c r="AV39" i="1" a="1"/>
  <c r="AO23" i="1" a="1"/>
  <c r="AR90" i="1" a="1"/>
  <c r="AQ35" i="1" a="1"/>
  <c r="AN82" i="1" a="1"/>
  <c r="AN24" i="1" a="1"/>
  <c r="AL78" i="1" a="1"/>
  <c r="AR14" i="1" a="1"/>
  <c r="AR80" i="1" a="1"/>
  <c r="AQ66" i="1" a="1"/>
  <c r="AL33" i="1" a="1"/>
  <c r="AU13" i="1" a="1"/>
  <c r="AR11" i="1" a="1"/>
  <c r="AQ47" i="1" a="1"/>
  <c r="AV69" i="1" a="1"/>
  <c r="AL30" i="1" a="1"/>
  <c r="AT55" i="1" a="1"/>
  <c r="AR92" i="1" a="1"/>
  <c r="AQ84" i="1" a="1"/>
  <c r="AQ16" i="1" a="1"/>
  <c r="AT62" i="1" a="1"/>
  <c r="AV88" i="1" a="1"/>
  <c r="AW43" i="1" a="1"/>
  <c r="AR60" i="1" a="1"/>
  <c r="AQ58" i="1" a="1"/>
  <c r="AU27" i="1" a="1"/>
  <c r="AO65" i="1" a="1"/>
  <c r="AT68" i="1" a="1"/>
  <c r="AV48" i="1" a="1"/>
  <c r="AM27" i="1" a="1"/>
  <c r="AZ25" i="1" a="1"/>
  <c r="AT37" i="1" a="1"/>
  <c r="AZ86" i="1" a="1"/>
  <c r="AZ10" i="1" a="1"/>
  <c r="AZ40" i="1" a="1"/>
  <c r="AY71" i="1" a="1"/>
  <c r="AQ9" i="1" a="1"/>
  <c r="AM80" i="1" a="1"/>
  <c r="AN50" i="1" a="1"/>
  <c r="AQ42" i="1" a="1"/>
  <c r="AT48" i="1" a="1"/>
  <c r="AO91" i="1" a="1"/>
  <c r="AN52" i="1" a="1"/>
  <c r="AU33" i="1" a="1"/>
  <c r="AT65" i="1" a="1"/>
  <c r="AT12" i="1" a="1"/>
  <c r="AZ65" i="1" a="1"/>
  <c r="AZ83" i="1" a="1"/>
  <c r="AY56" i="1" a="1"/>
  <c r="AO40" i="1" a="1"/>
  <c r="AN18" i="1" a="1"/>
  <c r="AU58" i="1" a="1"/>
  <c r="AM59" i="1" a="1"/>
  <c r="AL37" i="1" a="1"/>
  <c r="AZ30" i="1" a="1"/>
  <c r="AY36" i="1" a="1"/>
  <c r="AY79" i="1" a="1"/>
  <c r="AM66" i="1" a="1"/>
  <c r="AO54" i="1" a="1"/>
  <c r="AL82" i="1" a="1"/>
  <c r="AL13" i="1" a="1"/>
  <c r="AZ23" i="1" a="1"/>
  <c r="AZ15" i="1" a="1"/>
  <c r="AY54" i="1" a="1"/>
  <c r="AL59" i="1" a="1"/>
  <c r="AV15" i="1" a="1"/>
  <c r="AW59" i="1" a="1"/>
  <c r="AW8" i="1" a="1"/>
  <c r="AL25" i="1" a="1"/>
  <c r="AZ39" i="1" a="1"/>
  <c r="AY30" i="1" a="1"/>
  <c r="AY19" i="1" a="1"/>
  <c r="AN76" i="1" a="1"/>
  <c r="AW25" i="1" a="1"/>
  <c r="AR89" i="1" a="1"/>
  <c r="AT78" i="1" a="1"/>
  <c r="AO77" i="1" a="1"/>
  <c r="AV74" i="1" a="1"/>
  <c r="AR7" i="1" a="1"/>
  <c r="AM50" i="1" a="1"/>
  <c r="AM56" i="1" a="1"/>
  <c r="AR20" i="1" a="1"/>
  <c r="AV8" i="1" a="1"/>
  <c r="AR29" i="1" a="1"/>
  <c r="AL39" i="1" l="1"/>
  <c r="AM82" i="1"/>
  <c r="AL24" i="1"/>
  <c r="AU64" i="1"/>
  <c r="AN75" i="1"/>
  <c r="AU6" i="1"/>
  <c r="AT4" i="1"/>
  <c r="AV67" i="1"/>
  <c r="AU18" i="1"/>
  <c r="AT69" i="1"/>
  <c r="AU74" i="1"/>
  <c r="AT15" i="1"/>
  <c r="AO70" i="1"/>
  <c r="AO38" i="1"/>
  <c r="AN56" i="1"/>
  <c r="AV34" i="1"/>
  <c r="AM64" i="1"/>
  <c r="AM16" i="1"/>
  <c r="AL71" i="1"/>
  <c r="AV89" i="1"/>
  <c r="AU52" i="1"/>
  <c r="AO16" i="1"/>
  <c r="AW33" i="1"/>
  <c r="AL85" i="1"/>
  <c r="AW91" i="1"/>
  <c r="AU49" i="1"/>
  <c r="AU23" i="1"/>
  <c r="AV18" i="1"/>
  <c r="AT43" i="1"/>
  <c r="AU41" i="1"/>
  <c r="AU28" i="1"/>
  <c r="AV68" i="1"/>
  <c r="AL34" i="1"/>
  <c r="AL14" i="1"/>
  <c r="AV10" i="1"/>
  <c r="AN8" i="1"/>
  <c r="AV74" i="1"/>
  <c r="AT33" i="1"/>
  <c r="AM41" i="1"/>
  <c r="AL56" i="1"/>
  <c r="AL7" i="1"/>
  <c r="AN17" i="1"/>
  <c r="AL4" i="1"/>
  <c r="AN33" i="1"/>
  <c r="AU54" i="1"/>
  <c r="AN20" i="1"/>
  <c r="AO5" i="1"/>
  <c r="AW42" i="1"/>
  <c r="AV53" i="1"/>
  <c r="AT53" i="1"/>
  <c r="AV91" i="1"/>
  <c r="AU85" i="1"/>
  <c r="AN34" i="1"/>
  <c r="AW39" i="1"/>
  <c r="AO68" i="1"/>
  <c r="AW37" i="1"/>
  <c r="AM55" i="1"/>
  <c r="AN89" i="1"/>
  <c r="AT87" i="1"/>
  <c r="AT9" i="1"/>
  <c r="AU73" i="1"/>
  <c r="AN22" i="1"/>
  <c r="AV32" i="1"/>
  <c r="AN38" i="1"/>
  <c r="AN63" i="1"/>
  <c r="AW52" i="1"/>
  <c r="AU55" i="1"/>
  <c r="AL88" i="1"/>
  <c r="AT44" i="1"/>
  <c r="AO77" i="1"/>
  <c r="AT73" i="1"/>
  <c r="AO17" i="1"/>
  <c r="AO4" i="1"/>
  <c r="AT77" i="1"/>
  <c r="AU19" i="1"/>
  <c r="AO66" i="1"/>
  <c r="AW74" i="1"/>
  <c r="AU26" i="1"/>
  <c r="AW90" i="1"/>
  <c r="AU44" i="1"/>
  <c r="AN66" i="1"/>
  <c r="AO49" i="1"/>
  <c r="AU47" i="1"/>
  <c r="AN54" i="1"/>
  <c r="AT8" i="1"/>
  <c r="AO80" i="1"/>
  <c r="AV59" i="1"/>
  <c r="AU24" i="1"/>
  <c r="AM51" i="1"/>
  <c r="AN45" i="1"/>
  <c r="AU8" i="1"/>
  <c r="AW18" i="1"/>
  <c r="AU93" i="1"/>
  <c r="AT78" i="1"/>
  <c r="AN51" i="1"/>
  <c r="AM89" i="1"/>
  <c r="AM39" i="1"/>
  <c r="AT6" i="1"/>
  <c r="AV33" i="1"/>
  <c r="AT72" i="1"/>
  <c r="AM54" i="1"/>
  <c r="AT37" i="1"/>
  <c r="AL53" i="1"/>
  <c r="AU48" i="1"/>
  <c r="AW9" i="1"/>
  <c r="AO63" i="1"/>
  <c r="AO30" i="1"/>
  <c r="AM85" i="1"/>
  <c r="AM53" i="1"/>
  <c r="AN9" i="1"/>
  <c r="AV55" i="1"/>
  <c r="AO50" i="1"/>
  <c r="AT79" i="1"/>
  <c r="AU81" i="1"/>
  <c r="AU79" i="1"/>
  <c r="AX79" i="1" s="1"/>
  <c r="AV63" i="1"/>
  <c r="AN55" i="1"/>
  <c r="AT59" i="1"/>
  <c r="AL61" i="1"/>
  <c r="AV35" i="1"/>
  <c r="AO81" i="1"/>
  <c r="AN74" i="1"/>
  <c r="AO26" i="1"/>
  <c r="AM34" i="1"/>
  <c r="AU57" i="1"/>
  <c r="AW25" i="1"/>
  <c r="AN59" i="1"/>
  <c r="AO59" i="1"/>
  <c r="AT32" i="1"/>
  <c r="AL46" i="1"/>
  <c r="AU22" i="1"/>
  <c r="AO7" i="1"/>
  <c r="AV80" i="1"/>
  <c r="AM27" i="1"/>
  <c r="AU7" i="1"/>
  <c r="AO51" i="1"/>
  <c r="AO19" i="1"/>
  <c r="AN83" i="1"/>
  <c r="AW64" i="1"/>
  <c r="AO31" i="1"/>
  <c r="AN32" i="1"/>
  <c r="AN76" i="1"/>
  <c r="AM42" i="1"/>
  <c r="AV57" i="1"/>
  <c r="AO8" i="1"/>
  <c r="AV41" i="1"/>
  <c r="AM74" i="1"/>
  <c r="AO6" i="1"/>
  <c r="AV73" i="1"/>
  <c r="AV48" i="1"/>
  <c r="AN60" i="1"/>
  <c r="AV21" i="1"/>
  <c r="AM93" i="1"/>
  <c r="AW79" i="1"/>
  <c r="AV7" i="1"/>
  <c r="AX7" i="1" s="1"/>
  <c r="AO21" i="1"/>
  <c r="AV56" i="1"/>
  <c r="AO92" i="1"/>
  <c r="AL25" i="1"/>
  <c r="AV27" i="1"/>
  <c r="AM24" i="1"/>
  <c r="AT54" i="1"/>
  <c r="AM62" i="1"/>
  <c r="AL86" i="1"/>
  <c r="AV22" i="1"/>
  <c r="AU53" i="1"/>
  <c r="AW8" i="1"/>
  <c r="AW76" i="1"/>
  <c r="AL6" i="1"/>
  <c r="AO82" i="1"/>
  <c r="AV20" i="1"/>
  <c r="AX20" i="1" s="1"/>
  <c r="AT19" i="1"/>
  <c r="AV23" i="1"/>
  <c r="AM48" i="1"/>
  <c r="AW59" i="1"/>
  <c r="AL83" i="1"/>
  <c r="AT76" i="1"/>
  <c r="AN91" i="1"/>
  <c r="AW11" i="1"/>
  <c r="AW49" i="1"/>
  <c r="AU5" i="1"/>
  <c r="AM21" i="1"/>
  <c r="AV15" i="1"/>
  <c r="AU38" i="1"/>
  <c r="AL8" i="1"/>
  <c r="AW28" i="1"/>
  <c r="AL65" i="1"/>
  <c r="AN49" i="1"/>
  <c r="AT10" i="1"/>
  <c r="AM47" i="1"/>
  <c r="AL59" i="1"/>
  <c r="AW17" i="1"/>
  <c r="AT24" i="1"/>
  <c r="AU71" i="1"/>
  <c r="AL69" i="1"/>
  <c r="AT40" i="1"/>
  <c r="AW7" i="1"/>
  <c r="AO11" i="1"/>
  <c r="AL13" i="1"/>
  <c r="AP13" i="1" s="1"/>
  <c r="AW41" i="1"/>
  <c r="AT47" i="1"/>
  <c r="AO29" i="1"/>
  <c r="AM28" i="1"/>
  <c r="AO74" i="1"/>
  <c r="AM52" i="1"/>
  <c r="AO24" i="1"/>
  <c r="AL82" i="1"/>
  <c r="AL18" i="1"/>
  <c r="AL63" i="1"/>
  <c r="AW47" i="1"/>
  <c r="AM5" i="1"/>
  <c r="AP5" i="1" s="1"/>
  <c r="AT39" i="1"/>
  <c r="AO88" i="1"/>
  <c r="AM57" i="1"/>
  <c r="AO54" i="1"/>
  <c r="AV52" i="1"/>
  <c r="AM91" i="1"/>
  <c r="AN73" i="1"/>
  <c r="AL48" i="1"/>
  <c r="AL93" i="1"/>
  <c r="AW48" i="1"/>
  <c r="AU12" i="1"/>
  <c r="AM66" i="1"/>
  <c r="AT52" i="1"/>
  <c r="AM9" i="1"/>
  <c r="AN10" i="1"/>
  <c r="AM14" i="1"/>
  <c r="AU87" i="1"/>
  <c r="AV14" i="1"/>
  <c r="AV9" i="1"/>
  <c r="AU88" i="1"/>
  <c r="AL37" i="1"/>
  <c r="AL57" i="1"/>
  <c r="AW73" i="1"/>
  <c r="AT17" i="1"/>
  <c r="AN25" i="1"/>
  <c r="AW24" i="1"/>
  <c r="AW32" i="1"/>
  <c r="AL45" i="1"/>
  <c r="AM59" i="1"/>
  <c r="AM72" i="1"/>
  <c r="AV12" i="1"/>
  <c r="AT70" i="1"/>
  <c r="AM87" i="1"/>
  <c r="AM60" i="1"/>
  <c r="AN11" i="1"/>
  <c r="AT89" i="1"/>
  <c r="AX89" i="1" s="1"/>
  <c r="AU58" i="1"/>
  <c r="AM13" i="1"/>
  <c r="AL73" i="1"/>
  <c r="AU17" i="1"/>
  <c r="AV4" i="1"/>
  <c r="AW63" i="1"/>
  <c r="AL92" i="1"/>
  <c r="AO25" i="1"/>
  <c r="AN18" i="1"/>
  <c r="AW80" i="1"/>
  <c r="AM69" i="1"/>
  <c r="AV50" i="1"/>
  <c r="AL80" i="1"/>
  <c r="AN13" i="1"/>
  <c r="AV13" i="1"/>
  <c r="AO9" i="1"/>
  <c r="AO40" i="1"/>
  <c r="AN19" i="1"/>
  <c r="AN85" i="1"/>
  <c r="AL42" i="1"/>
  <c r="AU63" i="1"/>
  <c r="AT67" i="1"/>
  <c r="AU86" i="1"/>
  <c r="AN4" i="1"/>
  <c r="AT12" i="1"/>
  <c r="AO20" i="1"/>
  <c r="AN37" i="1"/>
  <c r="AM7" i="1"/>
  <c r="AP7" i="1" s="1"/>
  <c r="AM49" i="1"/>
  <c r="AP49" i="1" s="1"/>
  <c r="AO72" i="1"/>
  <c r="AM73" i="1"/>
  <c r="AN64" i="1"/>
  <c r="AT65" i="1"/>
  <c r="AT5" i="1"/>
  <c r="AU77" i="1"/>
  <c r="AV19" i="1"/>
  <c r="AW13" i="1"/>
  <c r="AV51" i="1"/>
  <c r="AO44" i="1"/>
  <c r="AW35" i="1"/>
  <c r="AU33" i="1"/>
  <c r="AW51" i="1"/>
  <c r="AM4" i="1"/>
  <c r="AT26" i="1"/>
  <c r="AX26" i="1" s="1"/>
  <c r="AV47" i="1"/>
  <c r="AT82" i="1"/>
  <c r="AM36" i="1"/>
  <c r="AW58" i="1"/>
  <c r="AN52" i="1"/>
  <c r="AM20" i="1"/>
  <c r="AW4" i="1"/>
  <c r="AW61" i="1"/>
  <c r="AX61" i="1" s="1"/>
  <c r="AN69" i="1"/>
  <c r="AM71" i="1"/>
  <c r="AT81" i="1"/>
  <c r="AL28" i="1"/>
  <c r="AP28" i="1" s="1"/>
  <c r="AO91" i="1"/>
  <c r="AZ27" i="1"/>
  <c r="AZ33" i="1"/>
  <c r="AZ84" i="1"/>
  <c r="AZ28" i="1"/>
  <c r="AZ68" i="1"/>
  <c r="AZ83" i="1"/>
  <c r="AZ19" i="1"/>
  <c r="AZ71" i="1"/>
  <c r="AZ86" i="1"/>
  <c r="AZ26" i="1"/>
  <c r="AZ74" i="1"/>
  <c r="AZ61" i="1"/>
  <c r="AZ29" i="1"/>
  <c r="AZ80" i="1"/>
  <c r="AZ79" i="1"/>
  <c r="AZ76" i="1"/>
  <c r="AZ20" i="1"/>
  <c r="AZ60" i="1"/>
  <c r="AZ75" i="1"/>
  <c r="AZ15" i="1"/>
  <c r="AZ63" i="1"/>
  <c r="AZ78" i="1"/>
  <c r="AZ18" i="1"/>
  <c r="AZ66" i="1"/>
  <c r="AZ57" i="1"/>
  <c r="AZ25" i="1"/>
  <c r="AZ32" i="1"/>
  <c r="AZ77" i="1"/>
  <c r="AZ72" i="1"/>
  <c r="AZ16" i="1"/>
  <c r="AZ52" i="1"/>
  <c r="AZ67" i="1"/>
  <c r="AZ11" i="1"/>
  <c r="AZ55" i="1"/>
  <c r="AZ70" i="1"/>
  <c r="AZ14" i="1"/>
  <c r="AZ58" i="1"/>
  <c r="AZ53" i="1"/>
  <c r="AZ21" i="1"/>
  <c r="AZ89" i="1"/>
  <c r="AZ64" i="1"/>
  <c r="AZ12" i="1"/>
  <c r="AZ44" i="1"/>
  <c r="AZ59" i="1"/>
  <c r="AZ7" i="1"/>
  <c r="AZ47" i="1"/>
  <c r="AZ62" i="1"/>
  <c r="AZ10" i="1"/>
  <c r="AZ50" i="1"/>
  <c r="AZ49" i="1"/>
  <c r="AZ17" i="1"/>
  <c r="AZ92" i="1"/>
  <c r="AZ30" i="1"/>
  <c r="AZ56" i="1"/>
  <c r="AZ8" i="1"/>
  <c r="AZ36" i="1"/>
  <c r="AZ51" i="1"/>
  <c r="AZ93" i="1"/>
  <c r="AZ39" i="1"/>
  <c r="AZ54" i="1"/>
  <c r="AZ6" i="1"/>
  <c r="AZ42" i="1"/>
  <c r="AZ45" i="1"/>
  <c r="AZ13" i="1"/>
  <c r="AZ82" i="1"/>
  <c r="AZ48" i="1"/>
  <c r="AZ85" i="1"/>
  <c r="AZ24" i="1"/>
  <c r="AZ43" i="1"/>
  <c r="AZ65" i="1"/>
  <c r="AZ35" i="1"/>
  <c r="AZ46" i="1"/>
  <c r="AZ73" i="1"/>
  <c r="AZ34" i="1"/>
  <c r="AZ41" i="1"/>
  <c r="AZ9" i="1"/>
  <c r="AZ91" i="1"/>
  <c r="AZ69" i="1"/>
  <c r="AZ40" i="1"/>
  <c r="AZ88" i="1"/>
  <c r="AZ81" i="1"/>
  <c r="AZ31" i="1"/>
  <c r="AZ87" i="1"/>
  <c r="AZ23" i="1"/>
  <c r="AZ38" i="1"/>
  <c r="AZ90" i="1"/>
  <c r="AZ22" i="1"/>
  <c r="AZ37" i="1"/>
  <c r="AZ5" i="1"/>
  <c r="AZ4" i="1"/>
  <c r="AY80" i="1"/>
  <c r="AY22" i="1"/>
  <c r="AY33" i="1"/>
  <c r="AY84" i="1"/>
  <c r="AY24" i="1"/>
  <c r="AY72" i="1"/>
  <c r="AY83" i="1"/>
  <c r="AY23" i="1"/>
  <c r="AY71" i="1"/>
  <c r="AY78" i="1"/>
  <c r="AY18" i="1"/>
  <c r="AY66" i="1"/>
  <c r="AY61" i="1"/>
  <c r="AY29" i="1"/>
  <c r="AY79" i="1"/>
  <c r="AY74" i="1"/>
  <c r="AY76" i="1"/>
  <c r="AY20" i="1"/>
  <c r="AY64" i="1"/>
  <c r="AY75" i="1"/>
  <c r="AY19" i="1"/>
  <c r="AY63" i="1"/>
  <c r="AY70" i="1"/>
  <c r="AY14" i="1"/>
  <c r="AY58" i="1"/>
  <c r="AY57" i="1"/>
  <c r="AY25" i="1"/>
  <c r="AY86" i="1"/>
  <c r="AY85" i="1"/>
  <c r="AY68" i="1"/>
  <c r="AY16" i="1"/>
  <c r="AY56" i="1"/>
  <c r="AY67" i="1"/>
  <c r="AY15" i="1"/>
  <c r="AY55" i="1"/>
  <c r="AY62" i="1"/>
  <c r="AY10" i="1"/>
  <c r="AY50" i="1"/>
  <c r="AY53" i="1"/>
  <c r="AY21" i="1"/>
  <c r="AY92" i="1"/>
  <c r="AY60" i="1"/>
  <c r="AY59" i="1"/>
  <c r="AY11" i="1"/>
  <c r="AY47" i="1"/>
  <c r="AY54" i="1"/>
  <c r="AY6" i="1"/>
  <c r="AY42" i="1"/>
  <c r="AY49" i="1"/>
  <c r="AY17" i="1"/>
  <c r="AY91" i="1"/>
  <c r="AY48" i="1"/>
  <c r="AY52" i="1"/>
  <c r="AY8" i="1"/>
  <c r="AY40" i="1"/>
  <c r="AY51" i="1"/>
  <c r="AY7" i="1"/>
  <c r="AY39" i="1"/>
  <c r="AY46" i="1"/>
  <c r="AY81" i="1"/>
  <c r="AY38" i="1"/>
  <c r="AY45" i="1"/>
  <c r="AY13" i="1"/>
  <c r="AY32" i="1"/>
  <c r="AY12" i="1"/>
  <c r="AY44" i="1"/>
  <c r="AY77" i="1"/>
  <c r="AY28" i="1"/>
  <c r="AY43" i="1"/>
  <c r="AY73" i="1"/>
  <c r="AY27" i="1"/>
  <c r="AY34" i="1"/>
  <c r="AY90" i="1"/>
  <c r="AY26" i="1"/>
  <c r="AY41" i="1"/>
  <c r="AY9" i="1"/>
  <c r="AY31" i="1"/>
  <c r="AY69" i="1"/>
  <c r="AY36" i="1"/>
  <c r="AY88" i="1"/>
  <c r="AY65" i="1"/>
  <c r="AY35" i="1"/>
  <c r="AY87" i="1"/>
  <c r="AY89" i="1"/>
  <c r="AY30" i="1"/>
  <c r="AY82" i="1"/>
  <c r="AY93" i="1"/>
  <c r="AY37" i="1"/>
  <c r="AY5" i="1"/>
  <c r="AY4" i="1"/>
  <c r="AR23" i="1"/>
  <c r="AR33" i="1"/>
  <c r="AR64" i="1"/>
  <c r="AR16" i="1"/>
  <c r="AR79" i="1"/>
  <c r="AR19" i="1"/>
  <c r="AR75" i="1"/>
  <c r="AR80" i="1"/>
  <c r="AR42" i="1"/>
  <c r="AR81" i="1"/>
  <c r="AR54" i="1"/>
  <c r="AR61" i="1"/>
  <c r="AR29" i="1"/>
  <c r="AR83" i="1"/>
  <c r="AR65" i="1"/>
  <c r="AR44" i="1"/>
  <c r="AR12" i="1"/>
  <c r="AR71" i="1"/>
  <c r="AR15" i="1"/>
  <c r="AR67" i="1"/>
  <c r="AR60" i="1"/>
  <c r="AR34" i="1"/>
  <c r="AR88" i="1"/>
  <c r="AR46" i="1"/>
  <c r="AR57" i="1"/>
  <c r="AR25" i="1"/>
  <c r="AR85" i="1"/>
  <c r="AR40" i="1"/>
  <c r="AR8" i="1"/>
  <c r="AR63" i="1"/>
  <c r="AR11" i="1"/>
  <c r="AR59" i="1"/>
  <c r="AR90" i="1"/>
  <c r="AR30" i="1"/>
  <c r="AR72" i="1"/>
  <c r="AR38" i="1"/>
  <c r="AR53" i="1"/>
  <c r="AR21" i="1"/>
  <c r="AR84" i="1"/>
  <c r="AR62" i="1"/>
  <c r="AR36" i="1"/>
  <c r="AR93" i="1"/>
  <c r="AR55" i="1"/>
  <c r="AR7" i="1"/>
  <c r="AR51" i="1"/>
  <c r="AR82" i="1"/>
  <c r="AR22" i="1"/>
  <c r="AR48" i="1"/>
  <c r="AR26" i="1"/>
  <c r="AR49" i="1"/>
  <c r="AR17" i="1"/>
  <c r="AR6" i="1"/>
  <c r="AR32" i="1"/>
  <c r="AR92" i="1"/>
  <c r="AR47" i="1"/>
  <c r="AR76" i="1"/>
  <c r="AR43" i="1"/>
  <c r="AR74" i="1"/>
  <c r="AR18" i="1"/>
  <c r="AR86" i="1"/>
  <c r="AR77" i="1"/>
  <c r="AR45" i="1"/>
  <c r="AR13" i="1"/>
  <c r="AR20" i="1"/>
  <c r="AR50" i="1"/>
  <c r="AR28" i="1"/>
  <c r="AR68" i="1"/>
  <c r="AR35" i="1"/>
  <c r="AR56" i="1"/>
  <c r="AR39" i="1"/>
  <c r="AR66" i="1"/>
  <c r="AR14" i="1"/>
  <c r="AR78" i="1"/>
  <c r="AR73" i="1"/>
  <c r="AR41" i="1"/>
  <c r="AR9" i="1"/>
  <c r="AR87" i="1"/>
  <c r="AR89" i="1"/>
  <c r="AR24" i="1"/>
  <c r="AR52" i="1"/>
  <c r="AR31" i="1"/>
  <c r="AR91" i="1"/>
  <c r="AR27" i="1"/>
  <c r="AR58" i="1"/>
  <c r="AR10" i="1"/>
  <c r="AR70" i="1"/>
  <c r="AR69" i="1"/>
  <c r="AR37" i="1"/>
  <c r="AR5" i="1"/>
  <c r="AR4" i="1"/>
  <c r="AQ87" i="1"/>
  <c r="AQ33" i="1"/>
  <c r="AQ80" i="1"/>
  <c r="AQ20" i="1"/>
  <c r="AQ68" i="1"/>
  <c r="AQ79" i="1"/>
  <c r="AQ19" i="1"/>
  <c r="AQ67" i="1"/>
  <c r="AQ82" i="1"/>
  <c r="AQ22" i="1"/>
  <c r="AQ70" i="1"/>
  <c r="AQ61" i="1"/>
  <c r="AQ29" i="1"/>
  <c r="AQ90" i="1"/>
  <c r="AQ72" i="1"/>
  <c r="AQ16" i="1"/>
  <c r="AQ60" i="1"/>
  <c r="AQ71" i="1"/>
  <c r="AQ15" i="1"/>
  <c r="AQ59" i="1"/>
  <c r="AQ74" i="1"/>
  <c r="AQ18" i="1"/>
  <c r="AQ62" i="1"/>
  <c r="AQ57" i="1"/>
  <c r="AQ25" i="1"/>
  <c r="AQ88" i="1"/>
  <c r="AQ30" i="1"/>
  <c r="AQ64" i="1"/>
  <c r="AQ12" i="1"/>
  <c r="AQ52" i="1"/>
  <c r="AQ63" i="1"/>
  <c r="AQ11" i="1"/>
  <c r="AQ51" i="1"/>
  <c r="AQ66" i="1"/>
  <c r="AQ14" i="1"/>
  <c r="AQ54" i="1"/>
  <c r="AQ53" i="1"/>
  <c r="AQ21" i="1"/>
  <c r="AQ24" i="1"/>
  <c r="AQ78" i="1"/>
  <c r="AQ56" i="1"/>
  <c r="AQ8" i="1"/>
  <c r="AQ44" i="1"/>
  <c r="AQ55" i="1"/>
  <c r="AQ7" i="1"/>
  <c r="AQ43" i="1"/>
  <c r="AQ58" i="1"/>
  <c r="AQ10" i="1"/>
  <c r="AQ46" i="1"/>
  <c r="AQ49" i="1"/>
  <c r="AQ17" i="1"/>
  <c r="AQ76" i="1"/>
  <c r="AQ65" i="1"/>
  <c r="AQ48" i="1"/>
  <c r="AQ81" i="1"/>
  <c r="AQ36" i="1"/>
  <c r="AQ47" i="1"/>
  <c r="AQ69" i="1"/>
  <c r="AQ35" i="1"/>
  <c r="AQ50" i="1"/>
  <c r="AQ6" i="1"/>
  <c r="AQ38" i="1"/>
  <c r="AQ45" i="1"/>
  <c r="AQ13" i="1"/>
  <c r="AQ23" i="1"/>
  <c r="AQ40" i="1"/>
  <c r="AQ92" i="1"/>
  <c r="AQ28" i="1"/>
  <c r="AQ39" i="1"/>
  <c r="AQ91" i="1"/>
  <c r="AQ27" i="1"/>
  <c r="AQ42" i="1"/>
  <c r="AQ77" i="1"/>
  <c r="AQ26" i="1"/>
  <c r="AQ41" i="1"/>
  <c r="AQ9" i="1"/>
  <c r="AQ75" i="1"/>
  <c r="AQ85" i="1"/>
  <c r="AQ32" i="1"/>
  <c r="AQ84" i="1"/>
  <c r="AQ89" i="1"/>
  <c r="AQ31" i="1"/>
  <c r="AQ83" i="1"/>
  <c r="AQ73" i="1"/>
  <c r="AQ34" i="1"/>
  <c r="AQ86" i="1"/>
  <c r="AQ93" i="1"/>
  <c r="AQ37" i="1"/>
  <c r="AQ5" i="1"/>
  <c r="AQ4" i="1"/>
  <c r="AP88" i="1"/>
  <c r="AT91" i="1"/>
  <c r="AO83" i="1"/>
  <c r="AM68" i="1"/>
  <c r="AU25" i="1"/>
  <c r="AP17" i="1"/>
  <c r="AX45" i="1"/>
  <c r="AX30" i="1"/>
  <c r="AP22" i="1"/>
  <c r="AV82" i="1"/>
  <c r="AT34" i="1"/>
  <c r="AM76" i="1"/>
  <c r="AP76" i="1" s="1"/>
  <c r="AN42" i="1"/>
  <c r="AT68" i="1"/>
  <c r="AT36" i="1"/>
  <c r="AX36" i="1" s="1"/>
  <c r="AL64" i="1"/>
  <c r="AL29" i="1"/>
  <c r="AP29" i="1" s="1"/>
  <c r="AU69" i="1"/>
  <c r="AN31" i="1"/>
  <c r="AU83" i="1"/>
  <c r="AO48" i="1"/>
  <c r="AL51" i="1"/>
  <c r="AP51" i="1" s="1"/>
  <c r="AV84" i="1"/>
  <c r="AM50" i="1"/>
  <c r="AN53" i="1"/>
  <c r="AP53" i="1" s="1"/>
  <c r="AM56" i="1"/>
  <c r="AW21" i="1"/>
  <c r="AW55" i="1"/>
  <c r="AU15" i="1"/>
  <c r="AT16" i="1"/>
  <c r="AT50" i="1"/>
  <c r="AO86" i="1"/>
  <c r="AP86" i="1" s="1"/>
  <c r="AN30" i="1"/>
  <c r="AU76" i="1"/>
  <c r="AX76" i="1" s="1"/>
  <c r="AN80" i="1"/>
  <c r="AT14" i="1"/>
  <c r="AN67" i="1"/>
  <c r="AP67" i="1" s="1"/>
  <c r="AU65" i="1"/>
  <c r="AX65" i="1" s="1"/>
  <c r="AT35" i="1"/>
  <c r="AV77" i="1"/>
  <c r="AX77" i="1" s="1"/>
  <c r="AO93" i="1"/>
  <c r="AO52" i="1"/>
  <c r="AP52" i="1" s="1"/>
  <c r="AT92" i="1"/>
  <c r="AW43" i="1"/>
  <c r="AL90" i="1"/>
  <c r="AP90" i="1" s="1"/>
  <c r="AL55" i="1"/>
  <c r="AV42" i="1"/>
  <c r="AX42" i="1" s="1"/>
  <c r="AV93" i="1"/>
  <c r="AU43" i="1"/>
  <c r="AL50" i="1"/>
  <c r="AM79" i="1"/>
  <c r="AN68" i="1"/>
  <c r="AU35" i="1"/>
  <c r="AW6" i="1"/>
  <c r="AX6" i="1" s="1"/>
  <c r="AT55" i="1"/>
  <c r="AL68" i="1"/>
  <c r="AV8" i="1"/>
  <c r="AX8" i="1" s="1"/>
  <c r="AN72" i="1"/>
  <c r="AP72" i="1" s="1"/>
  <c r="AN14" i="1"/>
  <c r="AV75" i="1"/>
  <c r="AX75" i="1" s="1"/>
  <c r="AN40" i="1"/>
  <c r="AW34" i="1"/>
  <c r="AV29" i="1"/>
  <c r="AO87" i="1"/>
  <c r="AP87" i="1" s="1"/>
  <c r="AT93" i="1"/>
  <c r="AT84" i="1"/>
  <c r="AL54" i="1"/>
  <c r="AT85" i="1"/>
  <c r="AX85" i="1" s="1"/>
  <c r="AM58" i="1"/>
  <c r="AN93" i="1"/>
  <c r="AN46" i="1"/>
  <c r="AP46" i="1" s="1"/>
  <c r="AT63" i="1"/>
  <c r="AW19" i="1"/>
  <c r="AL78" i="1"/>
  <c r="AU13" i="1"/>
  <c r="AO61" i="1"/>
  <c r="AW54" i="1"/>
  <c r="AX54" i="1" s="1"/>
  <c r="AL21" i="1"/>
  <c r="AV25" i="1"/>
  <c r="AV49" i="1"/>
  <c r="AL19" i="1"/>
  <c r="AP19" i="1" s="1"/>
  <c r="AW81" i="1"/>
  <c r="AX81" i="1" s="1"/>
  <c r="AV71" i="1"/>
  <c r="AX71" i="1" s="1"/>
  <c r="AV83" i="1"/>
  <c r="AT29" i="1"/>
  <c r="AN39" i="1"/>
  <c r="AP39" i="1" s="1"/>
  <c r="AL79" i="1"/>
  <c r="AM80" i="1"/>
  <c r="AN50" i="1"/>
  <c r="AL70" i="1"/>
  <c r="AP70" i="1" s="1"/>
  <c r="AV11" i="1"/>
  <c r="AO55" i="1"/>
  <c r="AL91" i="1"/>
  <c r="AP91" i="1" s="1"/>
  <c r="AU90" i="1"/>
  <c r="AX90" i="1" s="1"/>
  <c r="AV92" i="1"/>
  <c r="AT49" i="1"/>
  <c r="AO15" i="1"/>
  <c r="AU66" i="1"/>
  <c r="AU59" i="1"/>
  <c r="AX59" i="1" s="1"/>
  <c r="AL77" i="1"/>
  <c r="AL26" i="1"/>
  <c r="AM92" i="1"/>
  <c r="AU29" i="1"/>
  <c r="AL44" i="1"/>
  <c r="AP44" i="1" s="1"/>
  <c r="AO79" i="1"/>
  <c r="AO45" i="1"/>
  <c r="AL74" i="1"/>
  <c r="AT48" i="1"/>
  <c r="AN58" i="1"/>
  <c r="AW5" i="1"/>
  <c r="AX5" i="1" s="1"/>
  <c r="AL60" i="1"/>
  <c r="AP60" i="1" s="1"/>
  <c r="AW88" i="1"/>
  <c r="AL38" i="1"/>
  <c r="AP38" i="1" s="1"/>
  <c r="AL40" i="1"/>
  <c r="AU91" i="1"/>
  <c r="AU82" i="1"/>
  <c r="AV88" i="1"/>
  <c r="AT74" i="1"/>
  <c r="AX74" i="1" s="1"/>
  <c r="AL16" i="1"/>
  <c r="AW66" i="1"/>
  <c r="AN21" i="1"/>
  <c r="AT60" i="1"/>
  <c r="AW22" i="1"/>
  <c r="AO73" i="1"/>
  <c r="AP73" i="1" s="1"/>
  <c r="AL30" i="1"/>
  <c r="AL33" i="1"/>
  <c r="AP33" i="1" s="1"/>
  <c r="AV66" i="1"/>
  <c r="AO34" i="1"/>
  <c r="AP34" i="1" s="1"/>
  <c r="AN57" i="1"/>
  <c r="AP57" i="1" s="1"/>
  <c r="AW44" i="1"/>
  <c r="AX44" i="1" s="1"/>
  <c r="AN77" i="1"/>
  <c r="AL36" i="1"/>
  <c r="AP36" i="1" s="1"/>
  <c r="AW84" i="1"/>
  <c r="AN41" i="1"/>
  <c r="AP41" i="1" s="1"/>
  <c r="AW82" i="1"/>
  <c r="AU34" i="1"/>
  <c r="AN92" i="1"/>
  <c r="AU50" i="1"/>
  <c r="AV60" i="1"/>
  <c r="AN24" i="1"/>
  <c r="AP24" i="1" s="1"/>
  <c r="AT62" i="1"/>
  <c r="AX62" i="1" s="1"/>
  <c r="AM15" i="1"/>
  <c r="AV69" i="1"/>
  <c r="AL23" i="1"/>
  <c r="AO65" i="1"/>
  <c r="AP65" i="1" s="1"/>
  <c r="AO18" i="1"/>
  <c r="AP18" i="1" s="1"/>
  <c r="AO69" i="1"/>
  <c r="AM25" i="1"/>
  <c r="AW92" i="1"/>
  <c r="AV43" i="1"/>
  <c r="AM37" i="1"/>
  <c r="AP37" i="1" s="1"/>
  <c r="AM78" i="1"/>
  <c r="AU68" i="1"/>
  <c r="AU27" i="1"/>
  <c r="AX27" i="1" s="1"/>
  <c r="AN82" i="1"/>
  <c r="AP82" i="1" s="1"/>
  <c r="AV39" i="1"/>
  <c r="AX39" i="1" s="1"/>
  <c r="AW72" i="1"/>
  <c r="AX72" i="1" s="1"/>
  <c r="AN16" i="1"/>
  <c r="AM23" i="1"/>
  <c r="AL62" i="1"/>
  <c r="AO62" i="1"/>
  <c r="AO23" i="1"/>
  <c r="AT56" i="1"/>
  <c r="AX56" i="1" s="1"/>
  <c r="AU16" i="1"/>
  <c r="AX78" i="1"/>
  <c r="AX18" i="1"/>
  <c r="AX4" i="1"/>
  <c r="AP43" i="1"/>
  <c r="AP71" i="1"/>
  <c r="AP35" i="1"/>
  <c r="AX23" i="1"/>
  <c r="AX28" i="1"/>
  <c r="AX73" i="1"/>
  <c r="AP81" i="1"/>
  <c r="AP27" i="1"/>
  <c r="AX10" i="1"/>
  <c r="AP6" i="1"/>
  <c r="AP66" i="1"/>
  <c r="AX57" i="1"/>
  <c r="AX86" i="1"/>
  <c r="AP63" i="1"/>
  <c r="AP9" i="1"/>
  <c r="AP8" i="1"/>
  <c r="AP10" i="1"/>
  <c r="AX53" i="1"/>
  <c r="AX31" i="1"/>
  <c r="AP75" i="1"/>
  <c r="AX38" i="1"/>
  <c r="AP12" i="1"/>
  <c r="AX67" i="1"/>
  <c r="AX37" i="1"/>
  <c r="AP85" i="1"/>
  <c r="AX70" i="1"/>
  <c r="AX64" i="1"/>
  <c r="AX52" i="1"/>
  <c r="AX24" i="1"/>
  <c r="AX33" i="1"/>
  <c r="AP20" i="1"/>
  <c r="AX9" i="1"/>
  <c r="AP47" i="1"/>
  <c r="AX46" i="1"/>
  <c r="AX87" i="1"/>
  <c r="AX32" i="1"/>
  <c r="AP89" i="1"/>
  <c r="AP59" i="1"/>
  <c r="AX58" i="1"/>
  <c r="AX41" i="1"/>
  <c r="AP84" i="1"/>
  <c r="AX12" i="1"/>
  <c r="AP11" i="1"/>
  <c r="AX80" i="1"/>
  <c r="AX40" i="1"/>
  <c r="AX51" i="1"/>
  <c r="AP32" i="1"/>
  <c r="AP26" i="1" l="1"/>
  <c r="AP48" i="1"/>
  <c r="AP42" i="1"/>
  <c r="AP61" i="1"/>
  <c r="AX47" i="1"/>
  <c r="AP4" i="1"/>
  <c r="AP45" i="1"/>
  <c r="AP56" i="1"/>
  <c r="AX19" i="1"/>
  <c r="AX15" i="1"/>
  <c r="AP25" i="1"/>
  <c r="AX48" i="1"/>
  <c r="AP69" i="1"/>
  <c r="AX22" i="1"/>
  <c r="AP74" i="1"/>
  <c r="AX11" i="1"/>
  <c r="AP54" i="1"/>
  <c r="AP14" i="1"/>
  <c r="AX63" i="1"/>
  <c r="AP64" i="1"/>
  <c r="AX14" i="1"/>
  <c r="AX17" i="1"/>
  <c r="AX13" i="1"/>
  <c r="AX21" i="1"/>
  <c r="AP31" i="1"/>
  <c r="AP83" i="1"/>
  <c r="AX88" i="1"/>
  <c r="AP15" i="1"/>
  <c r="AX93" i="1"/>
  <c r="AX69" i="1"/>
  <c r="AP80" i="1"/>
  <c r="AX49" i="1"/>
  <c r="AP77" i="1"/>
  <c r="AX35" i="1"/>
  <c r="AX92" i="1"/>
  <c r="AX91" i="1"/>
  <c r="AX83" i="1"/>
  <c r="AX25" i="1"/>
  <c r="AP40" i="1"/>
  <c r="AP79" i="1"/>
  <c r="AP93" i="1"/>
  <c r="AP68" i="1"/>
  <c r="AP58" i="1"/>
  <c r="AP50" i="1"/>
  <c r="AX55" i="1"/>
  <c r="AX43" i="1"/>
  <c r="AP30" i="1"/>
  <c r="AX50" i="1"/>
  <c r="AX66" i="1"/>
  <c r="AX16" i="1"/>
  <c r="AX82" i="1"/>
  <c r="AX29" i="1"/>
  <c r="AP23" i="1"/>
  <c r="AP78" i="1"/>
  <c r="AX84" i="1"/>
  <c r="AP21" i="1"/>
  <c r="AP92" i="1"/>
  <c r="AP16" i="1"/>
  <c r="AP55" i="1"/>
  <c r="AP62" i="1"/>
  <c r="AX60" i="1"/>
  <c r="AX68" i="1"/>
  <c r="AX34" i="1"/>
</calcChain>
</file>

<file path=xl/sharedStrings.xml><?xml version="1.0" encoding="utf-8"?>
<sst xmlns="http://schemas.openxmlformats.org/spreadsheetml/2006/main" count="336" uniqueCount="70">
  <si>
    <t>файл отчёта 1</t>
  </si>
  <si>
    <t>файл отчёта 2</t>
  </si>
  <si>
    <t>файл отчёта 3</t>
  </si>
  <si>
    <t>ЮЛ магазина 1</t>
  </si>
  <si>
    <t>ЮЛ магазина 2</t>
  </si>
  <si>
    <t>ЮЛ магазина 3</t>
  </si>
  <si>
    <t>ЮЛ магазина 7</t>
  </si>
  <si>
    <t>ЮЛ магазина 9</t>
  </si>
  <si>
    <t>ЮЛ магазина 11</t>
  </si>
  <si>
    <t>ЮЛ магазина 5</t>
  </si>
  <si>
    <t>яблоки</t>
  </si>
  <si>
    <t>Имя магазина 1</t>
  </si>
  <si>
    <t>Имя магазина 2</t>
  </si>
  <si>
    <t>Имя магазина 3</t>
  </si>
  <si>
    <t>Имя магазина 4</t>
  </si>
  <si>
    <t>Имя магазина 5</t>
  </si>
  <si>
    <t>Имя магазина 6</t>
  </si>
  <si>
    <t>Имя магазина 7</t>
  </si>
  <si>
    <t>Имя магазина 8</t>
  </si>
  <si>
    <t>Имя магазина 9</t>
  </si>
  <si>
    <t>поиск непустых ячеек</t>
  </si>
  <si>
    <t>покупатель</t>
  </si>
  <si>
    <t>магазин</t>
  </si>
  <si>
    <t>юл магазина</t>
  </si>
  <si>
    <t>файл отчёта</t>
  </si>
  <si>
    <t>кол-во</t>
  </si>
  <si>
    <t>вид</t>
  </si>
  <si>
    <t>дата</t>
  </si>
  <si>
    <t>ключ</t>
  </si>
  <si>
    <t>ИП 1</t>
  </si>
  <si>
    <t>ИП 25</t>
  </si>
  <si>
    <t>ИП 29</t>
  </si>
  <si>
    <t>поиск покупателей и объёмов для магазина 1</t>
  </si>
  <si>
    <t>ИП 2</t>
  </si>
  <si>
    <t>ИП 22</t>
  </si>
  <si>
    <t>ИП 33</t>
  </si>
  <si>
    <t>ИП 3</t>
  </si>
  <si>
    <t>ИП 485</t>
  </si>
  <si>
    <t>ИП 45</t>
  </si>
  <si>
    <t>ИП 4</t>
  </si>
  <si>
    <t>ИП 15</t>
  </si>
  <si>
    <t>ИП 5</t>
  </si>
  <si>
    <t>ИП 11</t>
  </si>
  <si>
    <t>ИП 6</t>
  </si>
  <si>
    <t>ИП 9</t>
  </si>
  <si>
    <t>ИП 50</t>
  </si>
  <si>
    <t>ИП 7</t>
  </si>
  <si>
    <t>ИП 48</t>
  </si>
  <si>
    <t>ИП 8</t>
  </si>
  <si>
    <t>ИП 72</t>
  </si>
  <si>
    <t>ИП 23</t>
  </si>
  <si>
    <t>ИП 10</t>
  </si>
  <si>
    <t>ИП 24</t>
  </si>
  <si>
    <t>ИП 88</t>
  </si>
  <si>
    <t>ИП 12</t>
  </si>
  <si>
    <t>ИП 26</t>
  </si>
  <si>
    <t>ИП 99</t>
  </si>
  <si>
    <t>ИП 13</t>
  </si>
  <si>
    <t>ИП 27</t>
  </si>
  <si>
    <t>ИП 100</t>
  </si>
  <si>
    <t>ИП 14</t>
  </si>
  <si>
    <t>ИП 28</t>
  </si>
  <si>
    <t>ИП 101</t>
  </si>
  <si>
    <t>ИП 37</t>
  </si>
  <si>
    <t>поиск покупателей и объёмов для магазина 2</t>
  </si>
  <si>
    <t>поиск покупателей и объёмов для магазина 3</t>
  </si>
  <si>
    <t>результирующая таблица</t>
  </si>
  <si>
    <t>дыни</t>
  </si>
  <si>
    <t>арбузы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</si>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</sst>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14" fontId="0" fillId="0" borderId="1" xfId="0" applyNumberFormat="1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1" fillId="0" borderId="10" xfId="0" applyFont="1" applyFill="1" applyBorder="1"/>
    <xf numFmtId="0" fontId="0" fillId="0" borderId="10" xfId="0" applyBorder="1"/>
    <xf numFmtId="0" fontId="1" fillId="0" borderId="12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14" fontId="0" fillId="0" borderId="11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&#1041;&#1077;&#1079;&#1085;&#1072;&#1083;&#1100;&#1097;&#1080;&#1082;&#1080;%20&#1076;&#1083;&#1103;%20&#1042;&#1086;&#1083;&#1086;&#1076;&#1080;%20(&#1076;&#1072;&#1085;&#1085;&#1099;&#1077;).xlsx" TargetMode="External"/><Relationship Id="rId1" Type="http://schemas.openxmlformats.org/officeDocument/2006/relationships/externalLinkPath" Target="&#1041;&#1077;&#1079;&#1085;&#1072;&#1083;&#1100;&#1097;&#1080;&#1082;&#1080;%20&#1076;&#1083;&#1103;%20&#1042;&#1086;&#1083;&#1086;&#1076;&#1080;%20(&#1076;&#1072;&#1085;&#1085;&#1099;&#1077;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3"/>
  <sheetViews>
    <sheetView tabSelected="1" topLeftCell="AX1" zoomScale="85" zoomScaleNormal="85" workbookViewId="0">
      <selection activeCell="AX28" sqref="AX28"/>
    </sheetView>
  </sheetViews>
  <sheetFormatPr defaultRowHeight="14.4" x14ac:dyDescent="0.3"/>
  <cols>
    <col min="1" max="1" width="10.109375" bestFit="1" customWidth="1"/>
    <col min="2" max="2" width="8" bestFit="1" customWidth="1"/>
    <col min="3" max="3" width="6.109375" bestFit="1" customWidth="1"/>
    <col min="4" max="6" width="15.109375" bestFit="1" customWidth="1"/>
    <col min="7" max="7" width="7.33203125" customWidth="1"/>
    <col min="8" max="8" width="7.109375" bestFit="1" customWidth="1"/>
    <col min="9" max="11" width="15.109375" bestFit="1" customWidth="1"/>
    <col min="12" max="12" width="7.33203125" customWidth="1"/>
    <col min="13" max="13" width="7.109375" bestFit="1" customWidth="1"/>
    <col min="14" max="14" width="15.44140625" bestFit="1" customWidth="1"/>
    <col min="15" max="16" width="15.109375" bestFit="1" customWidth="1"/>
    <col min="17" max="17" width="9.109375" customWidth="1"/>
    <col min="18" max="18" width="5.33203125" customWidth="1"/>
    <col min="19" max="20" width="5" customWidth="1"/>
    <col min="21" max="21" width="4.5546875" bestFit="1" customWidth="1"/>
    <col min="22" max="22" width="4.6640625" bestFit="1" customWidth="1"/>
    <col min="23" max="23" width="5.109375" bestFit="1" customWidth="1"/>
    <col min="24" max="25" width="5.44140625" bestFit="1" customWidth="1"/>
    <col min="26" max="26" width="5.109375" bestFit="1" customWidth="1"/>
    <col min="27" max="27" width="12" customWidth="1"/>
    <col min="28" max="28" width="3.6640625" bestFit="1" customWidth="1"/>
    <col min="29" max="29" width="11.5546875" style="2" bestFit="1" customWidth="1"/>
    <col min="30" max="30" width="15.109375" style="2" bestFit="1" customWidth="1"/>
    <col min="31" max="31" width="14.44140625" style="2" bestFit="1" customWidth="1"/>
    <col min="32" max="32" width="13.5546875" style="2" bestFit="1" customWidth="1"/>
    <col min="33" max="33" width="57.77734375" style="2" bestFit="1" customWidth="1"/>
    <col min="34" max="34" width="7.109375" style="2" bestFit="1" customWidth="1"/>
    <col min="35" max="35" width="8" bestFit="1" customWidth="1"/>
    <col min="36" max="36" width="10.88671875" bestFit="1" customWidth="1"/>
    <col min="38" max="38" width="11.5546875" bestFit="1" customWidth="1"/>
    <col min="39" max="39" width="15.109375" bestFit="1" customWidth="1"/>
    <col min="40" max="40" width="14.44140625" bestFit="1" customWidth="1"/>
    <col min="41" max="41" width="13.5546875" bestFit="1" customWidth="1"/>
    <col min="42" max="42" width="56.44140625" bestFit="1" customWidth="1"/>
    <col min="43" max="43" width="7" bestFit="1" customWidth="1"/>
    <col min="44" max="44" width="10.88671875" style="4" bestFit="1" customWidth="1"/>
    <col min="45" max="45" width="10.109375" bestFit="1" customWidth="1"/>
    <col min="46" max="46" width="11.5546875" bestFit="1" customWidth="1"/>
    <col min="47" max="47" width="15.109375" bestFit="1" customWidth="1"/>
    <col min="48" max="48" width="14.44140625" bestFit="1" customWidth="1"/>
    <col min="49" max="49" width="13.5546875" bestFit="1" customWidth="1"/>
    <col min="50" max="50" width="56.44140625" bestFit="1" customWidth="1"/>
    <col min="51" max="51" width="7.109375" bestFit="1" customWidth="1"/>
    <col min="52" max="52" width="10.88671875" style="4" bestFit="1" customWidth="1"/>
    <col min="54" max="54" width="11.44140625" bestFit="1" customWidth="1"/>
    <col min="55" max="55" width="15.5546875" bestFit="1" customWidth="1"/>
    <col min="56" max="56" width="14.88671875" bestFit="1" customWidth="1"/>
    <col min="57" max="57" width="13.33203125" bestFit="1" customWidth="1"/>
    <col min="58" max="58" width="7.88671875" bestFit="1" customWidth="1"/>
    <col min="59" max="59" width="7.44140625" bestFit="1" customWidth="1"/>
  </cols>
  <sheetData>
    <row r="1" spans="1:65" x14ac:dyDescent="0.3">
      <c r="D1" s="1" t="s">
        <v>0</v>
      </c>
      <c r="E1" s="1" t="s">
        <v>0</v>
      </c>
      <c r="F1" s="1" t="s">
        <v>0</v>
      </c>
      <c r="G1" s="2"/>
      <c r="I1" s="1" t="s">
        <v>1</v>
      </c>
      <c r="J1" s="1" t="s">
        <v>1</v>
      </c>
      <c r="K1" s="1" t="s">
        <v>1</v>
      </c>
      <c r="L1" s="2"/>
      <c r="N1" s="1" t="s">
        <v>2</v>
      </c>
      <c r="O1" s="1" t="s">
        <v>2</v>
      </c>
      <c r="P1" s="1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BB1" s="31" t="s">
        <v>66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</row>
    <row r="2" spans="1:65" ht="15" thickBot="1" x14ac:dyDescent="0.35">
      <c r="D2" s="1" t="s">
        <v>3</v>
      </c>
      <c r="E2" s="1" t="s">
        <v>4</v>
      </c>
      <c r="F2" s="1" t="s">
        <v>5</v>
      </c>
      <c r="G2" s="2"/>
      <c r="I2" s="1" t="s">
        <v>6</v>
      </c>
      <c r="J2" s="1" t="s">
        <v>4</v>
      </c>
      <c r="K2" s="1" t="s">
        <v>7</v>
      </c>
      <c r="L2" s="2"/>
      <c r="N2" s="1" t="s">
        <v>8</v>
      </c>
      <c r="O2" s="1" t="s">
        <v>6</v>
      </c>
      <c r="P2" s="1" t="s">
        <v>9</v>
      </c>
      <c r="R2" s="2"/>
      <c r="S2" s="2"/>
      <c r="T2" s="2"/>
      <c r="U2" s="2"/>
      <c r="V2" s="2"/>
      <c r="W2" s="2"/>
      <c r="X2" s="2"/>
      <c r="Y2" s="2"/>
      <c r="Z2" s="2"/>
      <c r="AB2" s="2"/>
      <c r="AL2" s="18" t="s">
        <v>69</v>
      </c>
      <c r="AT2" s="5" t="s">
        <v>10</v>
      </c>
      <c r="BE2" s="20"/>
      <c r="BF2" s="28">
        <v>43617</v>
      </c>
      <c r="BG2" s="29"/>
      <c r="BH2" s="29"/>
      <c r="BI2" s="30"/>
      <c r="BJ2" s="28">
        <v>43618</v>
      </c>
      <c r="BK2" s="29"/>
      <c r="BL2" s="29"/>
      <c r="BM2" s="29"/>
    </row>
    <row r="3" spans="1:65" x14ac:dyDescent="0.3">
      <c r="D3" s="1" t="s">
        <v>11</v>
      </c>
      <c r="E3" s="1" t="s">
        <v>12</v>
      </c>
      <c r="F3" s="1" t="s">
        <v>13</v>
      </c>
      <c r="G3" s="2"/>
      <c r="I3" s="1" t="s">
        <v>14</v>
      </c>
      <c r="J3" s="1" t="s">
        <v>15</v>
      </c>
      <c r="K3" s="1" t="s">
        <v>16</v>
      </c>
      <c r="L3" s="2"/>
      <c r="N3" s="1" t="s">
        <v>17</v>
      </c>
      <c r="O3" s="1" t="s">
        <v>18</v>
      </c>
      <c r="P3" s="1" t="s">
        <v>19</v>
      </c>
      <c r="R3" s="32" t="s">
        <v>20</v>
      </c>
      <c r="S3" s="32"/>
      <c r="T3" s="32"/>
      <c r="U3" s="32"/>
      <c r="V3" s="32"/>
      <c r="W3" s="32"/>
      <c r="X3" s="32"/>
      <c r="Y3" s="32"/>
      <c r="Z3" s="32"/>
      <c r="AA3" s="6"/>
      <c r="AB3" s="2"/>
      <c r="AC3" s="15" t="s">
        <v>21</v>
      </c>
      <c r="AD3" s="15" t="s">
        <v>22</v>
      </c>
      <c r="AE3" s="15" t="s">
        <v>23</v>
      </c>
      <c r="AF3" s="16" t="s">
        <v>24</v>
      </c>
      <c r="AG3" s="16" t="s">
        <v>28</v>
      </c>
      <c r="AH3" s="16" t="s">
        <v>25</v>
      </c>
      <c r="AI3" s="16" t="s">
        <v>26</v>
      </c>
      <c r="AJ3" s="16" t="s">
        <v>27</v>
      </c>
      <c r="AL3" s="15" t="s">
        <v>21</v>
      </c>
      <c r="AM3" s="15" t="s">
        <v>22</v>
      </c>
      <c r="AN3" s="15" t="s">
        <v>23</v>
      </c>
      <c r="AO3" s="16" t="s">
        <v>24</v>
      </c>
      <c r="AP3" s="16" t="s">
        <v>28</v>
      </c>
      <c r="AQ3" s="16" t="s">
        <v>25</v>
      </c>
      <c r="AR3" s="17" t="s">
        <v>27</v>
      </c>
      <c r="AT3" s="15" t="s">
        <v>21</v>
      </c>
      <c r="AU3" s="15" t="s">
        <v>22</v>
      </c>
      <c r="AV3" s="15" t="s">
        <v>23</v>
      </c>
      <c r="AW3" s="16" t="s">
        <v>24</v>
      </c>
      <c r="AX3" s="16" t="s">
        <v>28</v>
      </c>
      <c r="AY3" s="16" t="s">
        <v>25</v>
      </c>
      <c r="AZ3" s="17" t="s">
        <v>27</v>
      </c>
      <c r="BB3" s="14" t="s">
        <v>21</v>
      </c>
      <c r="BC3" s="14" t="s">
        <v>22</v>
      </c>
      <c r="BD3" s="14" t="s">
        <v>23</v>
      </c>
      <c r="BE3" s="21" t="s">
        <v>24</v>
      </c>
      <c r="BF3" s="23" t="s">
        <v>69</v>
      </c>
      <c r="BG3" s="24" t="s">
        <v>10</v>
      </c>
      <c r="BH3" s="25" t="s">
        <v>67</v>
      </c>
      <c r="BI3" s="26" t="s">
        <v>68</v>
      </c>
      <c r="BJ3" s="23" t="s">
        <v>69</v>
      </c>
      <c r="BK3" s="24" t="s">
        <v>10</v>
      </c>
      <c r="BL3" s="25" t="s">
        <v>67</v>
      </c>
      <c r="BM3" s="25" t="s">
        <v>68</v>
      </c>
    </row>
    <row r="4" spans="1:65" x14ac:dyDescent="0.3">
      <c r="A4" s="4">
        <v>43617</v>
      </c>
      <c r="B4" t="s">
        <v>69</v>
      </c>
      <c r="C4" s="1" t="s">
        <v>29</v>
      </c>
      <c r="D4" s="1"/>
      <c r="E4" s="1"/>
      <c r="F4" s="1"/>
      <c r="G4" s="2"/>
      <c r="H4" s="1" t="s">
        <v>30</v>
      </c>
      <c r="I4" s="1"/>
      <c r="J4" s="1"/>
      <c r="K4" s="1"/>
      <c r="L4" s="2"/>
      <c r="M4" s="1" t="s">
        <v>31</v>
      </c>
      <c r="N4" s="1">
        <v>12</v>
      </c>
      <c r="O4" s="1"/>
      <c r="P4" s="1"/>
      <c r="Q4" s="2"/>
      <c r="R4" s="1" t="str">
        <f t="array" ref="R4">IFERROR(ADDRESS(SMALL(IF($D$4:$D$18&gt;0,ROW($D$4:$D$18),""),ROW()-3),4,2),"")</f>
        <v>D$8</v>
      </c>
      <c r="S4" s="1" t="str">
        <f t="array" ref="S4">IFERROR(ADDRESS(SMALL(IF($E$4:$E$18&gt;0,ROW($E$4:$E$18),""),ROW()-3),5,2),"")</f>
        <v>E$9</v>
      </c>
      <c r="T4" s="1" t="str">
        <f t="array" ref="T4">IFERROR(ADDRESS(SMALL(IF($F$4:$F$18&gt;0,ROW($F$4:$F$18),""),ROW()-3),6,2),"")</f>
        <v>F$7</v>
      </c>
      <c r="U4" s="1" t="str">
        <f t="array" ref="U4">IFERROR(ADDRESS(SMALL(IF($I$4:$I$18&gt;0,ROW($I$4:$I$18),""),ROW()-3),9,2),"")</f>
        <v>I$8</v>
      </c>
      <c r="V4" s="1" t="str">
        <f t="array" ref="V4">IFERROR(ADDRESS(SMALL(IF($J$4:$J$18&gt;0,ROW($J$4:$J$18),""),ROW()-3),10,2),"")</f>
        <v>J$6</v>
      </c>
      <c r="W4" s="1" t="str">
        <f t="array" ref="W4">IFERROR(ADDRESS(SMALL(IF($K$4:$K$18&gt;0,ROW($K$4:$K$18),""),ROW()-3),11,2),"")</f>
        <v>K$5</v>
      </c>
      <c r="X4" s="1" t="str">
        <f t="array" ref="X4">IFERROR(ADDRESS(SMALL(IF($N$4:$N$18&gt;0,ROW($N$4:$N$18),""),ROW()-3),14,2),"")</f>
        <v>N$4</v>
      </c>
      <c r="Y4" s="1" t="str">
        <f t="array" ref="Y4">IFERROR(ADDRESS(SMALL(IF($O$4:$O$18&gt;0,ROW($O$4:$O$18),""),ROW()-3),15,2),"")</f>
        <v>O$9</v>
      </c>
      <c r="Z4" s="1" t="str">
        <f t="array" ref="Z4">IFERROR(ADDRESS(SMALL(IF($P$4:$P$18&gt;0,ROW($P$4:$P$18),""),ROW()-3),16,2),"")</f>
        <v>P$17</v>
      </c>
      <c r="AA4" s="2"/>
      <c r="AB4" s="27" t="s">
        <v>32</v>
      </c>
      <c r="AC4" s="1" t="str">
        <f t="array" aca="1" ref="AC4" ca="1">IFERROR(OFFSET(INDIRECT(ADDRESS(SMALL(IF($D$4:$D$33&gt;0,ROW($D$4:$D$33),""),ROW()-3),4,2)),0,-1),"")</f>
        <v>ИП 5</v>
      </c>
      <c r="AD4" s="1" t="str">
        <f t="array" aca="1" ref="AD4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4" s="1" t="str">
        <f t="array" aca="1" ref="AE4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4" s="1" t="str">
        <f t="array" aca="1" ref="AF4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4" s="1" t="str">
        <f ca="1">AC4&amp;"___"&amp;AD4&amp;"___"&amp;AE4&amp;"___"&amp;AF4</f>
        <v>ИП 5___Имя магазина 1___ЮЛ магазина 1___файл отчёта 1</v>
      </c>
      <c r="AH4" s="1">
        <f t="array" aca="1" ref="AH4" ca="1">IFERROR(INDIRECT(ADDRESS(SMALL(IF($D$4:$D$33&gt;0,ROW($D$4:$D$33),""),ROW()-3),4,2)),"")</f>
        <v>5</v>
      </c>
      <c r="AI4" s="1" t="str">
        <f t="array" aca="1" ref="AI4" ca="1">IFERROR(OFFSET(INDIRECT(ADDRESS(SMALL(IF($D$4:$D$33&gt;0,ROW($D$4:$D$33),""),ROW()-3),4,2)),0,-2),"")</f>
        <v>груши</v>
      </c>
      <c r="AJ4" s="7">
        <f t="array" aca="1" ref="AJ4" ca="1">IFERROR(OFFSET(INDIRECT(ADDRESS(SMALL(IF($D$4:$D$33&gt;0,ROW($D$4:$D$33),""),ROW()-3),4,2)),0,-3),"")</f>
        <v>43617</v>
      </c>
      <c r="AL4" s="1" t="str">
        <f t="array" aca="1" ref="AL4" ca="1">IFERROR(OFFSET(INDIRECT(ADDRESS(SMALL(IF($AI$4:$AI$93=$AL$2,ROW($AI$4:$AI$93),""),ROW()-3),34,2)),0,-5),"")</f>
        <v>ИП 5</v>
      </c>
      <c r="AM4" s="1" t="str">
        <f t="array" aca="1" ref="AM4" ca="1">IFERROR(OFFSET(INDIRECT(ADDRESS(SMALL(IF($AI$4:$AI$93=$AL$2,ROW($AI$4:$AI$93),""),ROW()-3),34,2)),0,-4),"")</f>
        <v>Имя магазина 1</v>
      </c>
      <c r="AN4" s="1" t="str">
        <f t="array" aca="1" ref="AN4" ca="1">IFERROR(OFFSET(INDIRECT(ADDRESS(SMALL(IF($AI$4:$AI$93=$AL$2,ROW($AI$4:$AI$93),""),ROW()-3),34,2)),0,-3),"")</f>
        <v>ЮЛ магазина 1</v>
      </c>
      <c r="AO4" s="1" t="str">
        <f t="array" aca="1" ref="AO4" ca="1">IFERROR(OFFSET(INDIRECT(ADDRESS(SMALL(IF($AI$4:$AI$93=$AL$2,ROW($AI$4:$AI$93),""),ROW()-3),34,2)),0,-2),"")</f>
        <v>файл отчёта 1</v>
      </c>
      <c r="AP4" s="1" t="str">
        <f ca="1">AL4&amp;"___"&amp;AM4&amp;"___"&amp;AN4&amp;"___"&amp;AO4</f>
        <v>ИП 5___Имя магазина 1___ЮЛ магазина 1___файл отчёта 1</v>
      </c>
      <c r="AQ4" s="1">
        <f t="array" aca="1" ref="AQ4" ca="1">IFERROR(OFFSET(INDIRECT(ADDRESS(SMALL(IF($AI$4:$AI$93=$AL$2,ROW($AI$4:$AI$93),""),ROW()-3),34,2)),0,0),"")</f>
        <v>5</v>
      </c>
      <c r="AR4" s="7">
        <f t="array" aca="1" ref="AR4" ca="1">IFERROR(OFFSET(INDIRECT(ADDRESS(SMALL(IF($AI$4:$AI$93=$AL$2,ROW($AI$4:$AI$93),""),ROW()-3),34,2)),0,2),"")</f>
        <v>43617</v>
      </c>
      <c r="AT4" s="1" t="str">
        <f t="array" aca="1" ref="AT4" ca="1">IFERROR(OFFSET(INDIRECT(ADDRESS(SMALL(IF($AI$4:$AI$93=$AT$2,ROW($AI$4:$AI$93),""),ROW()-3),34,2)),0,-5),"")</f>
        <v>ИП 1</v>
      </c>
      <c r="AU4" s="1" t="str">
        <f t="array" aca="1" ref="AU4" ca="1">IFERROR(OFFSET(INDIRECT(ADDRESS(SMALL(IF($AI$4:$AI$93=$AT$2,ROW($AI$4:$AI$93),""),ROW()-3),34,2)),0,-4),"")</f>
        <v>Имя магазина 1</v>
      </c>
      <c r="AV4" s="1" t="str">
        <f t="array" aca="1" ref="AV4" ca="1">IFERROR(OFFSET(INDIRECT(ADDRESS(SMALL(IF($AI$4:$AI$93=$AT$2,ROW($AI$4:$AI$93),""),ROW()-3),34,2)),0,-3),"")</f>
        <v>ЮЛ магазина 1</v>
      </c>
      <c r="AW4" s="1" t="str">
        <f t="array" aca="1" ref="AW4" ca="1">IFERROR(OFFSET(INDIRECT(ADDRESS(SMALL(IF($AI$4:$AI$93=$AT$2,ROW($AI$4:$AI$93),""),ROW()-3),34,2)),0,-2),"")</f>
        <v>файл отчёта 1</v>
      </c>
      <c r="AX4" s="1" t="str">
        <f ca="1">AT4&amp;"___"&amp;AU4&amp;"___"&amp;AV4&amp;"___"&amp;AW4</f>
        <v>ИП 1___Имя магазина 1___ЮЛ магазина 1___файл отчёта 1</v>
      </c>
      <c r="AY4" s="1">
        <f t="array" aca="1" ref="AY4" ca="1">IFERROR(OFFSET(INDIRECT(ADDRESS(SMALL(IF($AI$4:$AI$93=$AT$2,ROW($AI$4:$AI$93),""),ROW()-3),34,2)),0,0),"")</f>
        <v>5888</v>
      </c>
      <c r="AZ4" s="7">
        <f t="array" aca="1" ref="AZ4" ca="1">IFERROR(OFFSET(INDIRECT(ADDRESS(SMALL(IF($AI$4:$AI$93=$AT$2,ROW($AI$4:$AI$93),""),ROW()-3),34,2)),0,2),"")</f>
        <v>43617</v>
      </c>
      <c r="BB4" s="1" t="s">
        <v>29</v>
      </c>
      <c r="BC4" s="1" t="s">
        <v>11</v>
      </c>
      <c r="BD4" s="1" t="s">
        <v>3</v>
      </c>
      <c r="BE4" s="22" t="s">
        <v>0</v>
      </c>
      <c r="BF4" s="19"/>
      <c r="BG4" s="1">
        <v>5888</v>
      </c>
      <c r="BH4" s="1"/>
      <c r="BI4" s="22"/>
      <c r="BJ4" s="19"/>
      <c r="BK4" s="1"/>
      <c r="BL4" s="1"/>
      <c r="BM4" s="1"/>
    </row>
    <row r="5" spans="1:65" x14ac:dyDescent="0.3">
      <c r="A5" s="4">
        <v>43617</v>
      </c>
      <c r="B5" t="s">
        <v>69</v>
      </c>
      <c r="C5" s="1" t="s">
        <v>33</v>
      </c>
      <c r="D5" s="1"/>
      <c r="E5" s="1"/>
      <c r="F5" s="1"/>
      <c r="G5" s="2"/>
      <c r="H5" s="1" t="s">
        <v>34</v>
      </c>
      <c r="I5" s="1"/>
      <c r="J5" s="1"/>
      <c r="K5" s="1">
        <v>18</v>
      </c>
      <c r="L5" s="2"/>
      <c r="M5" s="1" t="s">
        <v>35</v>
      </c>
      <c r="N5" s="1"/>
      <c r="O5" s="1"/>
      <c r="P5" s="1"/>
      <c r="Q5" s="2"/>
      <c r="R5" s="1" t="str">
        <f t="array" ref="R5">IFERROR(TEXT(ADDRESS(SMALL(IF($D$4:$D$18&gt;0,ROW($D$4:$D$18),""),ROW()-3),4,2),),"")</f>
        <v>D$9</v>
      </c>
      <c r="S5" s="1" t="str">
        <f t="array" ref="S5">IFERROR(ADDRESS(SMALL(IF($E$4:$E$18&gt;0,ROW($E$4:$E$18),""),ROW()-3),5,2),"")</f>
        <v>E$10</v>
      </c>
      <c r="T5" s="1" t="str">
        <f t="array" ref="T5">IFERROR(ADDRESS(SMALL(IF($F$4:$F$18&gt;0,ROW($F$4:$F$18),""),ROW()-3),6,2),"")</f>
        <v>F$8</v>
      </c>
      <c r="U5" s="1" t="str">
        <f t="array" ref="U5">IFERROR(ADDRESS(SMALL(IF($I$4:$I$18&gt;0,ROW($I$4:$I$18),""),ROW()-3),9,2),"")</f>
        <v>I$10</v>
      </c>
      <c r="V5" s="1" t="str">
        <f t="array" ref="V5">IFERROR(ADDRESS(SMALL(IF($J$4:$J$18&gt;0,ROW($J$4:$J$18),""),ROW()-3),10,2),"")</f>
        <v>J$12</v>
      </c>
      <c r="W5" s="1" t="str">
        <f t="array" ref="W5">IFERROR(ADDRESS(SMALL(IF($K$4:$K$18&gt;0,ROW($K$4:$K$18),""),ROW()-3),11,2),"")</f>
        <v>K$8</v>
      </c>
      <c r="X5" s="1" t="str">
        <f t="array" ref="X5">IFERROR(ADDRESS(SMALL(IF($N$4:$N$18&gt;0,ROW($N$4:$N$18),""),ROW()-3),14,2),"")</f>
        <v>N$7</v>
      </c>
      <c r="Y5" s="1" t="str">
        <f t="array" ref="Y5">IFERROR(ADDRESS(SMALL(IF($O$4:$O$18&gt;0,ROW($O$4:$O$18),""),ROW()-3),15,2),"")</f>
        <v>O$10</v>
      </c>
      <c r="Z5" s="1" t="str">
        <f t="array" ref="Z5">IFERROR(ADDRESS(SMALL(IF($P$4:$P$18&gt;0,ROW($P$4:$P$18),""),ROW()-3),16,2),"")</f>
        <v/>
      </c>
      <c r="AA5" s="2"/>
      <c r="AB5" s="27"/>
      <c r="AC5" s="1" t="str">
        <f t="array" aca="1" ref="AC5" ca="1">IFERROR(OFFSET(INDIRECT(ADDRESS(SMALL(IF($D$4:$D$33&gt;0,ROW($D$4:$D$33),""),ROW()-3),4,2)),0,-1),"")</f>
        <v>ИП 6</v>
      </c>
      <c r="AD5" s="1" t="str">
        <f t="array" aca="1" ref="AD5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5" s="1" t="str">
        <f t="array" aca="1" ref="AE5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5" s="1" t="str">
        <f t="array" aca="1" ref="AF5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5" s="1" t="str">
        <f t="shared" ref="AG5:AG68" ca="1" si="0">AC5&amp;"___"&amp;AD5&amp;"___"&amp;AE5&amp;"___"&amp;AF5</f>
        <v>ИП 6___Имя магазина 1___ЮЛ магазина 1___файл отчёта 1</v>
      </c>
      <c r="AH5" s="1">
        <f t="array" aca="1" ref="AH5" ca="1">IFERROR(INDIRECT(ADDRESS(SMALL(IF($D$4:$D$33&gt;0,ROW($D$4:$D$33),""),ROW()-3),4,2)),"")</f>
        <v>3</v>
      </c>
      <c r="AI5" s="1" t="str">
        <f t="array" aca="1" ref="AI5" ca="1">IFERROR(OFFSET(INDIRECT(ADDRESS(SMALL(IF($D$4:$D$33&gt;0,ROW($D$4:$D$33),""),ROW()-3),4,2)),0,-2),"")</f>
        <v>груши</v>
      </c>
      <c r="AJ5" s="7">
        <f t="array" aca="1" ref="AJ5" ca="1">IFERROR(OFFSET(INDIRECT(ADDRESS(SMALL(IF($D$4:$D$33&gt;0,ROW($D$4:$D$33),""),ROW()-3),4,2)),0,-3),"")</f>
        <v>43617</v>
      </c>
      <c r="AL5" s="1" t="str">
        <f t="array" aca="1" ref="AL5" ca="1">IFERROR(OFFSET(INDIRECT(ADDRESS(SMALL(IF($AI$4:$AI$93=$AL$2,ROW($AI$4:$AI$93),""),ROW()-3),34,2)),0,-5),"")</f>
        <v>ИП 6</v>
      </c>
      <c r="AM5" s="1" t="str">
        <f t="array" aca="1" ref="AM5" ca="1">IFERROR(OFFSET(INDIRECT(ADDRESS(SMALL(IF($AI$4:$AI$93=$AL$2,ROW($AI$4:$AI$93),""),ROW()-3),34,2)),0,-4),"")</f>
        <v>Имя магазина 1</v>
      </c>
      <c r="AN5" s="1" t="str">
        <f t="array" aca="1" ref="AN5" ca="1">IFERROR(OFFSET(INDIRECT(ADDRESS(SMALL(IF($AI$4:$AI$93=$AL$2,ROW($AI$4:$AI$93),""),ROW()-3),34,2)),0,-3),"")</f>
        <v>ЮЛ магазина 1</v>
      </c>
      <c r="AO5" s="1" t="str">
        <f t="array" aca="1" ref="AO5" ca="1">IFERROR(OFFSET(INDIRECT(ADDRESS(SMALL(IF($AI$4:$AI$93=$AL$2,ROW($AI$4:$AI$93),""),ROW()-3),34,2)),0,-2),"")</f>
        <v>файл отчёта 1</v>
      </c>
      <c r="AP5" s="1" t="str">
        <f t="shared" ref="AP5:AP68" ca="1" si="1">AL5&amp;"___"&amp;AM5&amp;"___"&amp;AN5&amp;"___"&amp;AO5</f>
        <v>ИП 6___Имя магазина 1___ЮЛ магазина 1___файл отчёта 1</v>
      </c>
      <c r="AQ5" s="1">
        <f t="array" aca="1" ref="AQ5" ca="1">IFERROR(OFFSET(INDIRECT(ADDRESS(SMALL(IF($AI$4:$AI$93=$AL$2,ROW($AI$4:$AI$93),""),ROW()-3),34,2)),0,0),"")</f>
        <v>3</v>
      </c>
      <c r="AR5" s="7">
        <f t="array" aca="1" ref="AR5" ca="1">IFERROR(OFFSET(INDIRECT(ADDRESS(SMALL(IF($AI$4:$AI$93=$AL$2,ROW($AI$4:$AI$93),""),ROW()-3),34,2)),0,2),"")</f>
        <v>43617</v>
      </c>
      <c r="AT5" s="1" t="str">
        <f t="array" aca="1" ref="AT5" ca="1">IFERROR(OFFSET(INDIRECT(ADDRESS(SMALL(IF($AI$4:$AI$93=$AT$2,ROW($AI$4:$AI$93),""),ROW()-3),34,2)),0,-5),"")</f>
        <v>ИП 2</v>
      </c>
      <c r="AU5" s="1" t="str">
        <f t="array" aca="1" ref="AU5" ca="1">IFERROR(OFFSET(INDIRECT(ADDRESS(SMALL(IF($AI$4:$AI$93=$AT$2,ROW($AI$4:$AI$93),""),ROW()-3),34,2)),0,-4),"")</f>
        <v>Имя магазина 1</v>
      </c>
      <c r="AV5" s="1" t="str">
        <f t="array" aca="1" ref="AV5" ca="1">IFERROR(OFFSET(INDIRECT(ADDRESS(SMALL(IF($AI$4:$AI$93=$AT$2,ROW($AI$4:$AI$93),""),ROW()-3),34,2)),0,-3),"")</f>
        <v>ЮЛ магазина 1</v>
      </c>
      <c r="AW5" s="1" t="str">
        <f t="array" aca="1" ref="AW5" ca="1">IFERROR(OFFSET(INDIRECT(ADDRESS(SMALL(IF($AI$4:$AI$93=$AT$2,ROW($AI$4:$AI$93),""),ROW()-3),34,2)),0,-2),"")</f>
        <v>файл отчёта 1</v>
      </c>
      <c r="AX5" s="1" t="str">
        <f t="shared" ref="AX5:AX68" ca="1" si="2">AT5&amp;"___"&amp;AU5&amp;"___"&amp;AV5&amp;"___"&amp;AW5</f>
        <v>ИП 2___Имя магазина 1___ЮЛ магазина 1___файл отчёта 1</v>
      </c>
      <c r="AY5" s="1">
        <f t="array" aca="1" ref="AY5" ca="1">IFERROR(OFFSET(INDIRECT(ADDRESS(SMALL(IF($AI$4:$AI$93=$AT$2,ROW($AI$4:$AI$93),""),ROW()-3),34,2)),0,0),"")</f>
        <v>1</v>
      </c>
      <c r="AZ5" s="7">
        <f t="array" aca="1" ref="AZ5" ca="1">IFERROR(OFFSET(INDIRECT(ADDRESS(SMALL(IF($AI$4:$AI$93=$AT$2,ROW($AI$4:$AI$93),""),ROW()-3),34,2)),0,2),"")</f>
        <v>43617</v>
      </c>
      <c r="BB5" s="1" t="s">
        <v>33</v>
      </c>
      <c r="BC5" s="1" t="s">
        <v>11</v>
      </c>
      <c r="BD5" s="1" t="s">
        <v>3</v>
      </c>
      <c r="BE5" s="22" t="s">
        <v>0</v>
      </c>
      <c r="BF5" s="19"/>
      <c r="BG5" s="1">
        <v>1</v>
      </c>
      <c r="BH5" s="1"/>
      <c r="BI5" s="22"/>
      <c r="BJ5" s="19"/>
      <c r="BK5" s="1"/>
      <c r="BL5" s="1"/>
      <c r="BM5" s="1"/>
    </row>
    <row r="6" spans="1:65" x14ac:dyDescent="0.3">
      <c r="A6" s="4">
        <v>43617</v>
      </c>
      <c r="B6" t="s">
        <v>69</v>
      </c>
      <c r="C6" s="1" t="s">
        <v>36</v>
      </c>
      <c r="D6" s="1"/>
      <c r="E6" s="1"/>
      <c r="F6" s="1"/>
      <c r="G6" s="2"/>
      <c r="H6" s="1" t="s">
        <v>37</v>
      </c>
      <c r="I6" s="1"/>
      <c r="J6" s="1">
        <v>50</v>
      </c>
      <c r="K6" s="1"/>
      <c r="L6" s="2"/>
      <c r="M6" s="1" t="s">
        <v>38</v>
      </c>
      <c r="N6" s="1"/>
      <c r="O6" s="1"/>
      <c r="P6" s="1"/>
      <c r="Q6" s="2"/>
      <c r="R6" s="1" t="str">
        <f t="array" ref="R6">IFERROR(TEXT(ADDRESS(SMALL(IF($D$4:$D$18&gt;0,ROW($D$4:$D$18),""),ROW()-3),4,2),),"")</f>
        <v>D$10</v>
      </c>
      <c r="S6" s="1" t="str">
        <f t="array" ref="S6">IFERROR(ADDRESS(SMALL(IF($E$4:$E$18&gt;0,ROW($E$4:$E$18),""),ROW()-3),5,2),"")</f>
        <v>E$18</v>
      </c>
      <c r="T6" s="1" t="str">
        <f t="array" ref="T6">IFERROR(ADDRESS(SMALL(IF($F$4:$F$18&gt;0,ROW($F$4:$F$18),""),ROW()-3),6,2),"")</f>
        <v>F$13</v>
      </c>
      <c r="U6" s="1" t="str">
        <f t="array" ref="U6">IFERROR(ADDRESS(SMALL(IF($I$4:$I$18&gt;0,ROW($I$4:$I$18),""),ROW()-3),9,2),"")</f>
        <v/>
      </c>
      <c r="V6" s="1" t="str">
        <f t="array" ref="V6">IFERROR(ADDRESS(SMALL(IF($J$4:$J$18&gt;0,ROW($J$4:$J$18),""),ROW()-3),10,2),"")</f>
        <v/>
      </c>
      <c r="W6" s="1" t="str">
        <f t="array" ref="W6">IFERROR(ADDRESS(SMALL(IF($K$4:$K$18&gt;0,ROW($K$4:$K$18),""),ROW()-3),11,2),"")</f>
        <v>K$12</v>
      </c>
      <c r="X6" s="1" t="str">
        <f t="array" ref="X6">IFERROR(ADDRESS(SMALL(IF($N$4:$N$18&gt;0,ROW($N$4:$N$18),""),ROW()-3),14,2),"")</f>
        <v>N$10</v>
      </c>
      <c r="Y6" s="1" t="str">
        <f t="array" ref="Y6">IFERROR(ADDRESS(SMALL(IF($O$4:$O$18&gt;0,ROW($O$4:$O$18),""),ROW()-3),15,2),"")</f>
        <v/>
      </c>
      <c r="Z6" s="1" t="str">
        <f t="array" ref="Z6">IFERROR(ADDRESS(SMALL(IF($P$4:$P$18&gt;0,ROW($P$4:$P$18),""),ROW()-3),16,2),"")</f>
        <v/>
      </c>
      <c r="AA6" s="2"/>
      <c r="AB6" s="27"/>
      <c r="AC6" s="1" t="str">
        <f t="array" aca="1" ref="AC6" ca="1">IFERROR(OFFSET(INDIRECT(ADDRESS(SMALL(IF($D$4:$D$33&gt;0,ROW($D$4:$D$33),""),ROW()-3),4,2)),0,-1),"")</f>
        <v>ИП 7</v>
      </c>
      <c r="AD6" s="1" t="str">
        <f t="array" aca="1" ref="AD6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6" s="1" t="str">
        <f t="array" aca="1" ref="AE6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6" s="1" t="str">
        <f t="array" aca="1" ref="AF6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6" s="1" t="str">
        <f t="shared" ca="1" si="0"/>
        <v>ИП 7___Имя магазина 1___ЮЛ магазина 1___файл отчёта 1</v>
      </c>
      <c r="AH6" s="1">
        <f t="array" aca="1" ref="AH6" ca="1">IFERROR(INDIRECT(ADDRESS(SMALL(IF($D$4:$D$33&gt;0,ROW($D$4:$D$33),""),ROW()-3),4,2)),"")</f>
        <v>8</v>
      </c>
      <c r="AI6" s="1" t="str">
        <f t="array" aca="1" ref="AI6" ca="1">IFERROR(OFFSET(INDIRECT(ADDRESS(SMALL(IF($D$4:$D$33&gt;0,ROW($D$4:$D$33),""),ROW()-3),4,2)),0,-2),"")</f>
        <v>груши</v>
      </c>
      <c r="AJ6" s="7">
        <f t="array" aca="1" ref="AJ6" ca="1">IFERROR(OFFSET(INDIRECT(ADDRESS(SMALL(IF($D$4:$D$33&gt;0,ROW($D$4:$D$33),""),ROW()-3),4,2)),0,-3),"")</f>
        <v>43617</v>
      </c>
      <c r="AL6" s="1" t="str">
        <f t="array" aca="1" ref="AL6" ca="1">IFERROR(OFFSET(INDIRECT(ADDRESS(SMALL(IF($AI$4:$AI$93=$AL$2,ROW($AI$4:$AI$93),""),ROW()-3),34,2)),0,-5),"")</f>
        <v>ИП 7</v>
      </c>
      <c r="AM6" s="1" t="str">
        <f t="array" aca="1" ref="AM6" ca="1">IFERROR(OFFSET(INDIRECT(ADDRESS(SMALL(IF($AI$4:$AI$93=$AL$2,ROW($AI$4:$AI$93),""),ROW()-3),34,2)),0,-4),"")</f>
        <v>Имя магазина 1</v>
      </c>
      <c r="AN6" s="1" t="str">
        <f t="array" aca="1" ref="AN6" ca="1">IFERROR(OFFSET(INDIRECT(ADDRESS(SMALL(IF($AI$4:$AI$93=$AL$2,ROW($AI$4:$AI$93),""),ROW()-3),34,2)),0,-3),"")</f>
        <v>ЮЛ магазина 1</v>
      </c>
      <c r="AO6" s="1" t="str">
        <f t="array" aca="1" ref="AO6" ca="1">IFERROR(OFFSET(INDIRECT(ADDRESS(SMALL(IF($AI$4:$AI$93=$AL$2,ROW($AI$4:$AI$93),""),ROW()-3),34,2)),0,-2),"")</f>
        <v>файл отчёта 1</v>
      </c>
      <c r="AP6" s="1" t="str">
        <f t="shared" ca="1" si="1"/>
        <v>ИП 7___Имя магазина 1___ЮЛ магазина 1___файл отчёта 1</v>
      </c>
      <c r="AQ6" s="1">
        <f t="array" aca="1" ref="AQ6" ca="1">IFERROR(OFFSET(INDIRECT(ADDRESS(SMALL(IF($AI$4:$AI$93=$AL$2,ROW($AI$4:$AI$93),""),ROW()-3),34,2)),0,0),"")</f>
        <v>8</v>
      </c>
      <c r="AR6" s="7">
        <f t="array" aca="1" ref="AR6" ca="1">IFERROR(OFFSET(INDIRECT(ADDRESS(SMALL(IF($AI$4:$AI$93=$AL$2,ROW($AI$4:$AI$93),""),ROW()-3),34,2)),0,2),"")</f>
        <v>43617</v>
      </c>
      <c r="AT6" s="1" t="str">
        <f t="array" aca="1" ref="AT6" ca="1">IFERROR(OFFSET(INDIRECT(ADDRESS(SMALL(IF($AI$4:$AI$93=$AT$2,ROW($AI$4:$AI$93),""),ROW()-3),34,2)),0,-5),"")</f>
        <v>ИП 3</v>
      </c>
      <c r="AU6" s="1" t="str">
        <f t="array" aca="1" ref="AU6" ca="1">IFERROR(OFFSET(INDIRECT(ADDRESS(SMALL(IF($AI$4:$AI$93=$AT$2,ROW($AI$4:$AI$93),""),ROW()-3),34,2)),0,-4),"")</f>
        <v>Имя магазина 1</v>
      </c>
      <c r="AV6" s="1" t="str">
        <f t="array" aca="1" ref="AV6" ca="1">IFERROR(OFFSET(INDIRECT(ADDRESS(SMALL(IF($AI$4:$AI$93=$AT$2,ROW($AI$4:$AI$93),""),ROW()-3),34,2)),0,-3),"")</f>
        <v>ЮЛ магазина 1</v>
      </c>
      <c r="AW6" s="1" t="str">
        <f t="array" aca="1" ref="AW6" ca="1">IFERROR(OFFSET(INDIRECT(ADDRESS(SMALL(IF($AI$4:$AI$93=$AT$2,ROW($AI$4:$AI$93),""),ROW()-3),34,2)),0,-2),"")</f>
        <v>файл отчёта 1</v>
      </c>
      <c r="AX6" s="1" t="str">
        <f t="shared" ca="1" si="2"/>
        <v>ИП 3___Имя магазина 1___ЮЛ магазина 1___файл отчёта 1</v>
      </c>
      <c r="AY6" s="1">
        <f t="array" aca="1" ref="AY6" ca="1">IFERROR(OFFSET(INDIRECT(ADDRESS(SMALL(IF($AI$4:$AI$93=$AT$2,ROW($AI$4:$AI$93),""),ROW()-3),34,2)),0,0),"")</f>
        <v>545</v>
      </c>
      <c r="AZ6" s="7">
        <f t="array" aca="1" ref="AZ6" ca="1">IFERROR(OFFSET(INDIRECT(ADDRESS(SMALL(IF($AI$4:$AI$93=$AT$2,ROW($AI$4:$AI$93),""),ROW()-3),34,2)),0,2),"")</f>
        <v>43617</v>
      </c>
      <c r="BB6" s="1" t="s">
        <v>36</v>
      </c>
      <c r="BC6" s="1" t="s">
        <v>11</v>
      </c>
      <c r="BD6" s="1" t="s">
        <v>3</v>
      </c>
      <c r="BE6" s="22" t="s">
        <v>0</v>
      </c>
      <c r="BF6" s="19"/>
      <c r="BG6" s="1">
        <v>545</v>
      </c>
      <c r="BH6" s="1"/>
      <c r="BI6" s="22"/>
      <c r="BJ6" s="19"/>
      <c r="BK6" s="1"/>
      <c r="BL6" s="1"/>
      <c r="BM6" s="1"/>
    </row>
    <row r="7" spans="1:65" x14ac:dyDescent="0.3">
      <c r="A7" s="4">
        <v>43617</v>
      </c>
      <c r="B7" t="s">
        <v>69</v>
      </c>
      <c r="C7" s="1" t="s">
        <v>39</v>
      </c>
      <c r="D7" s="1"/>
      <c r="E7" s="1"/>
      <c r="F7" s="1">
        <v>310</v>
      </c>
      <c r="G7" s="2"/>
      <c r="H7" s="1" t="s">
        <v>40</v>
      </c>
      <c r="I7" s="1"/>
      <c r="J7" s="1"/>
      <c r="K7" s="1"/>
      <c r="L7" s="2"/>
      <c r="M7" s="1" t="s">
        <v>40</v>
      </c>
      <c r="N7" s="1">
        <v>5</v>
      </c>
      <c r="O7" s="1"/>
      <c r="P7" s="1"/>
      <c r="Q7" s="2"/>
      <c r="R7" s="1" t="str">
        <f t="array" ref="R7">IFERROR(TEXT(ADDRESS(SMALL(IF($D$4:$D$18&gt;0,ROW($D$4:$D$18),""),ROW()-3),4,2),),"")</f>
        <v>D$13</v>
      </c>
      <c r="S7" s="1" t="str">
        <f t="array" ref="S7">IFERROR(ADDRESS(SMALL(IF($E$4:$E$18&gt;0,ROW($E$4:$E$18),""),ROW()-3),5,2),"")</f>
        <v/>
      </c>
      <c r="T7" s="1" t="str">
        <f t="array" ref="T7">IFERROR(ADDRESS(SMALL(IF($F$4:$F$18&gt;0,ROW($F$4:$F$18),""),ROW()-3),6,2),"")</f>
        <v>F$15</v>
      </c>
      <c r="U7" s="1" t="str">
        <f t="array" ref="U7">IFERROR(ADDRESS(SMALL(IF($I$4:$I$18&gt;0,ROW($I$4:$I$18),""),ROW()-3),9,2),"")</f>
        <v/>
      </c>
      <c r="V7" s="1" t="str">
        <f t="array" ref="V7">IFERROR(ADDRESS(SMALL(IF($J$4:$J$18&gt;0,ROW($J$4:$J$18),""),ROW()-3),10,2),"")</f>
        <v/>
      </c>
      <c r="W7" s="1" t="str">
        <f t="array" ref="W7">IFERROR(ADDRESS(SMALL(IF($K$4:$K$18&gt;0,ROW($K$4:$K$18),""),ROW()-3),11,2),"")</f>
        <v>K$15</v>
      </c>
      <c r="X7" s="1" t="str">
        <f t="array" ref="X7">IFERROR(ADDRESS(SMALL(IF($N$4:$N$18&gt;0,ROW($N$4:$N$18),""),ROW()-3),14,2),"")</f>
        <v>N$12</v>
      </c>
      <c r="Y7" s="1" t="str">
        <f t="array" ref="Y7">IFERROR(ADDRESS(SMALL(IF($O$4:$O$18&gt;0,ROW($O$4:$O$18),""),ROW()-3),15,2),"")</f>
        <v/>
      </c>
      <c r="Z7" s="1" t="str">
        <f t="array" ref="Z7">IFERROR(ADDRESS(SMALL(IF($P$4:$P$18&gt;0,ROW($P$4:$P$18),""),ROW()-3),16,2),"")</f>
        <v/>
      </c>
      <c r="AA7" s="2"/>
      <c r="AB7" s="27"/>
      <c r="AC7" s="1" t="str">
        <f t="array" aca="1" ref="AC7" ca="1">IFERROR(OFFSET(INDIRECT(ADDRESS(SMALL(IF($D$4:$D$33&gt;0,ROW($D$4:$D$33),""),ROW()-3),4,2)),0,-1),"")</f>
        <v>ИП 10</v>
      </c>
      <c r="AD7" s="1" t="str">
        <f t="array" aca="1" ref="AD7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7" s="1" t="str">
        <f t="array" aca="1" ref="AE7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7" s="1" t="str">
        <f t="array" aca="1" ref="AF7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7" s="1" t="str">
        <f t="shared" ca="1" si="0"/>
        <v>ИП 10___Имя магазина 1___ЮЛ магазина 1___файл отчёта 1</v>
      </c>
      <c r="AH7" s="1">
        <f t="array" aca="1" ref="AH7" ca="1">IFERROR(INDIRECT(ADDRESS(SMALL(IF($D$4:$D$33&gt;0,ROW($D$4:$D$33),""),ROW()-3),4,2)),"")</f>
        <v>15</v>
      </c>
      <c r="AI7" s="1" t="str">
        <f t="array" aca="1" ref="AI7" ca="1">IFERROR(OFFSET(INDIRECT(ADDRESS(SMALL(IF($D$4:$D$33&gt;0,ROW($D$4:$D$33),""),ROW()-3),4,2)),0,-2),"")</f>
        <v>груши</v>
      </c>
      <c r="AJ7" s="7">
        <f t="array" aca="1" ref="AJ7" ca="1">IFERROR(OFFSET(INDIRECT(ADDRESS(SMALL(IF($D$4:$D$33&gt;0,ROW($D$4:$D$33),""),ROW()-3),4,2)),0,-3),"")</f>
        <v>43617</v>
      </c>
      <c r="AL7" s="1" t="str">
        <f t="array" aca="1" ref="AL7" ca="1">IFERROR(OFFSET(INDIRECT(ADDRESS(SMALL(IF($AI$4:$AI$93=$AL$2,ROW($AI$4:$AI$93),""),ROW()-3),34,2)),0,-5),"")</f>
        <v>ИП 10</v>
      </c>
      <c r="AM7" s="1" t="str">
        <f t="array" aca="1" ref="AM7" ca="1">IFERROR(OFFSET(INDIRECT(ADDRESS(SMALL(IF($AI$4:$AI$93=$AL$2,ROW($AI$4:$AI$93),""),ROW()-3),34,2)),0,-4),"")</f>
        <v>Имя магазина 1</v>
      </c>
      <c r="AN7" s="1" t="str">
        <f t="array" aca="1" ref="AN7" ca="1">IFERROR(OFFSET(INDIRECT(ADDRESS(SMALL(IF($AI$4:$AI$93=$AL$2,ROW($AI$4:$AI$93),""),ROW()-3),34,2)),0,-3),"")</f>
        <v>ЮЛ магазина 1</v>
      </c>
      <c r="AO7" s="1" t="str">
        <f t="array" aca="1" ref="AO7" ca="1">IFERROR(OFFSET(INDIRECT(ADDRESS(SMALL(IF($AI$4:$AI$93=$AL$2,ROW($AI$4:$AI$93),""),ROW()-3),34,2)),0,-2),"")</f>
        <v>файл отчёта 1</v>
      </c>
      <c r="AP7" s="1" t="str">
        <f t="shared" ca="1" si="1"/>
        <v>ИП 10___Имя магазина 1___ЮЛ магазина 1___файл отчёта 1</v>
      </c>
      <c r="AQ7" s="1">
        <f t="array" aca="1" ref="AQ7" ca="1">IFERROR(OFFSET(INDIRECT(ADDRESS(SMALL(IF($AI$4:$AI$93=$AL$2,ROW($AI$4:$AI$93),""),ROW()-3),34,2)),0,0),"")</f>
        <v>15</v>
      </c>
      <c r="AR7" s="7">
        <f t="array" aca="1" ref="AR7" ca="1">IFERROR(OFFSET(INDIRECT(ADDRESS(SMALL(IF($AI$4:$AI$93=$AL$2,ROW($AI$4:$AI$93),""),ROW()-3),34,2)),0,2),"")</f>
        <v>43617</v>
      </c>
      <c r="AT7" s="1" t="str">
        <f t="array" aca="1" ref="AT7" ca="1">IFERROR(OFFSET(INDIRECT(ADDRESS(SMALL(IF($AI$4:$AI$93=$AT$2,ROW($AI$4:$AI$93),""),ROW()-3),34,2)),0,-5),"")</f>
        <v>ИП 4</v>
      </c>
      <c r="AU7" s="1" t="str">
        <f t="array" aca="1" ref="AU7" ca="1">IFERROR(OFFSET(INDIRECT(ADDRESS(SMALL(IF($AI$4:$AI$93=$AT$2,ROW($AI$4:$AI$93),""),ROW()-3),34,2)),0,-4),"")</f>
        <v>Имя магазина 1</v>
      </c>
      <c r="AV7" s="1" t="str">
        <f t="array" aca="1" ref="AV7" ca="1">IFERROR(OFFSET(INDIRECT(ADDRESS(SMALL(IF($AI$4:$AI$93=$AT$2,ROW($AI$4:$AI$93),""),ROW()-3),34,2)),0,-3),"")</f>
        <v>ЮЛ магазина 1</v>
      </c>
      <c r="AW7" s="1" t="str">
        <f t="array" aca="1" ref="AW7" ca="1">IFERROR(OFFSET(INDIRECT(ADDRESS(SMALL(IF($AI$4:$AI$93=$AT$2,ROW($AI$4:$AI$93),""),ROW()-3),34,2)),0,-2),"")</f>
        <v>файл отчёта 1</v>
      </c>
      <c r="AX7" s="1" t="str">
        <f t="shared" ca="1" si="2"/>
        <v>ИП 4___Имя магазина 1___ЮЛ магазина 1___файл отчёта 1</v>
      </c>
      <c r="AY7" s="1">
        <f t="array" aca="1" ref="AY7" ca="1">IFERROR(OFFSET(INDIRECT(ADDRESS(SMALL(IF($AI$4:$AI$93=$AT$2,ROW($AI$4:$AI$93),""),ROW()-3),34,2)),0,0),"")</f>
        <v>454</v>
      </c>
      <c r="AZ7" s="7">
        <f t="array" aca="1" ref="AZ7" ca="1">IFERROR(OFFSET(INDIRECT(ADDRESS(SMALL(IF($AI$4:$AI$93=$AT$2,ROW($AI$4:$AI$93),""),ROW()-3),34,2)),0,2),"")</f>
        <v>43617</v>
      </c>
      <c r="BB7" s="1" t="s">
        <v>39</v>
      </c>
      <c r="BC7" s="1" t="s">
        <v>11</v>
      </c>
      <c r="BD7" s="1" t="s">
        <v>3</v>
      </c>
      <c r="BE7" s="22" t="s">
        <v>0</v>
      </c>
      <c r="BF7" s="19"/>
      <c r="BG7" s="1">
        <v>454</v>
      </c>
      <c r="BH7" s="1"/>
      <c r="BI7" s="22"/>
      <c r="BJ7" s="19"/>
      <c r="BK7" s="1"/>
      <c r="BL7" s="1"/>
      <c r="BM7" s="1"/>
    </row>
    <row r="8" spans="1:65" x14ac:dyDescent="0.3">
      <c r="A8" s="4">
        <v>43617</v>
      </c>
      <c r="B8" t="s">
        <v>69</v>
      </c>
      <c r="C8" s="1" t="s">
        <v>41</v>
      </c>
      <c r="D8" s="1">
        <v>5</v>
      </c>
      <c r="E8" s="1"/>
      <c r="F8" s="1">
        <v>99</v>
      </c>
      <c r="G8" s="2"/>
      <c r="H8" s="1" t="s">
        <v>29</v>
      </c>
      <c r="I8" s="1">
        <v>5</v>
      </c>
      <c r="J8" s="1"/>
      <c r="K8" s="1">
        <v>99</v>
      </c>
      <c r="L8" s="2"/>
      <c r="M8" s="1" t="s">
        <v>42</v>
      </c>
      <c r="N8" s="1"/>
      <c r="O8" s="1"/>
      <c r="P8" s="1"/>
      <c r="Q8" s="2"/>
      <c r="R8" s="1" t="str">
        <f t="array" ref="R8">IFERROR(TEXT(ADDRESS(SMALL(IF($D$4:$D$18&gt;0,ROW($D$4:$D$18),""),ROW()-3),4,2),),"")</f>
        <v>D$14</v>
      </c>
      <c r="S8" s="1" t="str">
        <f t="array" ref="S8">IFERROR(ADDRESS(SMALL(IF($E$4:$E$18&gt;0,ROW($E$4:$E$18),""),ROW()-3),5,2),"")</f>
        <v/>
      </c>
      <c r="T8" s="1" t="str">
        <f t="array" ref="T8">IFERROR(ADDRESS(SMALL(IF($F$4:$F$18&gt;0,ROW($F$4:$F$18),""),ROW()-3),6,2),"")</f>
        <v>F$17</v>
      </c>
      <c r="U8" s="1" t="str">
        <f t="array" ref="U8">IFERROR(ADDRESS(SMALL(IF($I$4:$I$18&gt;0,ROW($I$4:$I$18),""),ROW()-3),9,2),"")</f>
        <v/>
      </c>
      <c r="V8" s="1" t="str">
        <f t="array" ref="V8">IFERROR(ADDRESS(SMALL(IF($J$4:$J$18&gt;0,ROW($J$4:$J$18),""),ROW()-3),10,2),"")</f>
        <v/>
      </c>
      <c r="W8" s="1" t="str">
        <f t="array" ref="W8">IFERROR(ADDRESS(SMALL(IF($K$4:$K$18&gt;0,ROW($K$4:$K$18),""),ROW()-3),11,2),"")</f>
        <v>K$17</v>
      </c>
      <c r="X8" s="1" t="str">
        <f t="array" ref="X8">IFERROR(ADDRESS(SMALL(IF($N$4:$N$18&gt;0,ROW($N$4:$N$18),""),ROW()-3),14,2),"")</f>
        <v/>
      </c>
      <c r="Y8" s="1" t="str">
        <f t="array" ref="Y8">IFERROR(ADDRESS(SMALL(IF($O$4:$O$18&gt;0,ROW($O$4:$O$18),""),ROW()-3),15,2),"")</f>
        <v/>
      </c>
      <c r="Z8" s="1" t="str">
        <f t="array" ref="Z8">IFERROR(ADDRESS(SMALL(IF($P$4:$P$18&gt;0,ROW($P$4:$P$18),""),ROW()-3),16,2),"")</f>
        <v/>
      </c>
      <c r="AA8" s="2"/>
      <c r="AB8" s="27"/>
      <c r="AC8" s="1" t="str">
        <f t="array" aca="1" ref="AC8" ca="1">IFERROR(OFFSET(INDIRECT(ADDRESS(SMALL(IF($D$4:$D$33&gt;0,ROW($D$4:$D$33),""),ROW()-3),4,2)),0,-1),"")</f>
        <v>ИП 11</v>
      </c>
      <c r="AD8" s="1" t="str">
        <f t="array" aca="1" ref="AD8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8" s="1" t="str">
        <f t="array" aca="1" ref="AE8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8" s="1" t="str">
        <f t="array" aca="1" ref="AF8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8" s="1" t="str">
        <f t="shared" ca="1" si="0"/>
        <v>ИП 11___Имя магазина 1___ЮЛ магазина 1___файл отчёта 1</v>
      </c>
      <c r="AH8" s="1">
        <f t="array" aca="1" ref="AH8" ca="1">IFERROR(INDIRECT(ADDRESS(SMALL(IF($D$4:$D$33&gt;0,ROW($D$4:$D$33),""),ROW()-3),4,2)),"")</f>
        <v>1</v>
      </c>
      <c r="AI8" s="1" t="str">
        <f t="array" aca="1" ref="AI8" ca="1">IFERROR(OFFSET(INDIRECT(ADDRESS(SMALL(IF($D$4:$D$33&gt;0,ROW($D$4:$D$33),""),ROW()-3),4,2)),0,-2),"")</f>
        <v>груши</v>
      </c>
      <c r="AJ8" s="7">
        <f t="array" aca="1" ref="AJ8" ca="1">IFERROR(OFFSET(INDIRECT(ADDRESS(SMALL(IF($D$4:$D$33&gt;0,ROW($D$4:$D$33),""),ROW()-3),4,2)),0,-3),"")</f>
        <v>43617</v>
      </c>
      <c r="AL8" s="1" t="str">
        <f t="array" aca="1" ref="AL8" ca="1">IFERROR(OFFSET(INDIRECT(ADDRESS(SMALL(IF($AI$4:$AI$93=$AL$2,ROW($AI$4:$AI$93),""),ROW()-3),34,2)),0,-5),"")</f>
        <v>ИП 11</v>
      </c>
      <c r="AM8" s="1" t="str">
        <f t="array" aca="1" ref="AM8" ca="1">IFERROR(OFFSET(INDIRECT(ADDRESS(SMALL(IF($AI$4:$AI$93=$AL$2,ROW($AI$4:$AI$93),""),ROW()-3),34,2)),0,-4),"")</f>
        <v>Имя магазина 1</v>
      </c>
      <c r="AN8" s="1" t="str">
        <f t="array" aca="1" ref="AN8" ca="1">IFERROR(OFFSET(INDIRECT(ADDRESS(SMALL(IF($AI$4:$AI$93=$AL$2,ROW($AI$4:$AI$93),""),ROW()-3),34,2)),0,-3),"")</f>
        <v>ЮЛ магазина 1</v>
      </c>
      <c r="AO8" s="1" t="str">
        <f t="array" aca="1" ref="AO8" ca="1">IFERROR(OFFSET(INDIRECT(ADDRESS(SMALL(IF($AI$4:$AI$93=$AL$2,ROW($AI$4:$AI$93),""),ROW()-3),34,2)),0,-2),"")</f>
        <v>файл отчёта 1</v>
      </c>
      <c r="AP8" s="1" t="str">
        <f t="shared" ca="1" si="1"/>
        <v>ИП 11___Имя магазина 1___ЮЛ магазина 1___файл отчёта 1</v>
      </c>
      <c r="AQ8" s="1">
        <f t="array" aca="1" ref="AQ8" ca="1">IFERROR(OFFSET(INDIRECT(ADDRESS(SMALL(IF($AI$4:$AI$93=$AL$2,ROW($AI$4:$AI$93),""),ROW()-3),34,2)),0,0),"")</f>
        <v>1</v>
      </c>
      <c r="AR8" s="7">
        <f t="array" aca="1" ref="AR8" ca="1">IFERROR(OFFSET(INDIRECT(ADDRESS(SMALL(IF($AI$4:$AI$93=$AL$2,ROW($AI$4:$AI$93),""),ROW()-3),34,2)),0,2),"")</f>
        <v>43617</v>
      </c>
      <c r="AT8" s="1" t="str">
        <f t="array" aca="1" ref="AT8" ca="1">IFERROR(OFFSET(INDIRECT(ADDRESS(SMALL(IF($AI$4:$AI$93=$AT$2,ROW($AI$4:$AI$93),""),ROW()-3),34,2)),0,-5),"")</f>
        <v>ИП 5</v>
      </c>
      <c r="AU8" s="1" t="str">
        <f t="array" aca="1" ref="AU8" ca="1">IFERROR(OFFSET(INDIRECT(ADDRESS(SMALL(IF($AI$4:$AI$93=$AT$2,ROW($AI$4:$AI$93),""),ROW()-3),34,2)),0,-4),"")</f>
        <v>Имя магазина 1</v>
      </c>
      <c r="AV8" s="1" t="str">
        <f t="array" aca="1" ref="AV8" ca="1">IFERROR(OFFSET(INDIRECT(ADDRESS(SMALL(IF($AI$4:$AI$93=$AT$2,ROW($AI$4:$AI$93),""),ROW()-3),34,2)),0,-3),"")</f>
        <v>ЮЛ магазина 1</v>
      </c>
      <c r="AW8" s="1" t="str">
        <f t="array" aca="1" ref="AW8" ca="1">IFERROR(OFFSET(INDIRECT(ADDRESS(SMALL(IF($AI$4:$AI$93=$AT$2,ROW($AI$4:$AI$93),""),ROW()-3),34,2)),0,-2),"")</f>
        <v>файл отчёта 1</v>
      </c>
      <c r="AX8" s="1" t="str">
        <f t="shared" ca="1" si="2"/>
        <v>ИП 5___Имя магазина 1___ЮЛ магазина 1___файл отчёта 1</v>
      </c>
      <c r="AY8" s="1">
        <f t="array" aca="1" ref="AY8" ca="1">IFERROR(OFFSET(INDIRECT(ADDRESS(SMALL(IF($AI$4:$AI$93=$AT$2,ROW($AI$4:$AI$93),""),ROW()-3),34,2)),0,0),"")</f>
        <v>144</v>
      </c>
      <c r="AZ8" s="7">
        <f t="array" aca="1" ref="AZ8" ca="1">IFERROR(OFFSET(INDIRECT(ADDRESS(SMALL(IF($AI$4:$AI$93=$AT$2,ROW($AI$4:$AI$93),""),ROW()-3),34,2)),0,2),"")</f>
        <v>43617</v>
      </c>
      <c r="BB8" s="1" t="s">
        <v>41</v>
      </c>
      <c r="BC8" s="1" t="s">
        <v>11</v>
      </c>
      <c r="BD8" s="1" t="s">
        <v>3</v>
      </c>
      <c r="BE8" s="22" t="s">
        <v>0</v>
      </c>
      <c r="BF8" s="19">
        <v>5</v>
      </c>
      <c r="BG8" s="1">
        <v>144</v>
      </c>
      <c r="BH8" s="1"/>
      <c r="BI8" s="22"/>
      <c r="BJ8" s="19"/>
      <c r="BK8" s="1"/>
      <c r="BL8" s="1"/>
      <c r="BM8" s="1"/>
    </row>
    <row r="9" spans="1:65" x14ac:dyDescent="0.3">
      <c r="A9" s="4">
        <v>43617</v>
      </c>
      <c r="B9" t="s">
        <v>69</v>
      </c>
      <c r="C9" s="1" t="s">
        <v>43</v>
      </c>
      <c r="D9" s="1">
        <v>3</v>
      </c>
      <c r="E9" s="1">
        <v>100</v>
      </c>
      <c r="F9" s="1"/>
      <c r="G9" s="2"/>
      <c r="H9" s="1" t="s">
        <v>44</v>
      </c>
      <c r="I9" s="1"/>
      <c r="J9" s="1"/>
      <c r="K9" s="1"/>
      <c r="L9" s="2"/>
      <c r="M9" s="1" t="s">
        <v>45</v>
      </c>
      <c r="N9" s="1"/>
      <c r="O9" s="1">
        <v>56</v>
      </c>
      <c r="P9" s="1"/>
      <c r="Q9" s="2"/>
      <c r="R9" s="1" t="str">
        <f t="array" ref="R9">IFERROR(TEXT(ADDRESS(SMALL(IF($D$4:$D$18&gt;0,ROW($D$4:$D$18),""),ROW()-3),4,2),),"")</f>
        <v>D$15</v>
      </c>
      <c r="S9" s="1" t="str">
        <f t="array" ref="S9">IFERROR(ADDRESS(SMALL(IF($E$4:$E$18&gt;0,ROW($E$4:$E$18),""),ROW()-3),5,2),"")</f>
        <v/>
      </c>
      <c r="T9" s="1" t="str">
        <f t="array" ref="T9">IFERROR(ADDRESS(SMALL(IF($F$4:$F$18&gt;0,ROW($F$4:$F$18),""),ROW()-3),6,2),"")</f>
        <v/>
      </c>
      <c r="U9" s="1" t="str">
        <f t="array" ref="U9">IFERROR(ADDRESS(SMALL(IF($I$4:$I$18&gt;0,ROW($I$4:$I$18),""),ROW()-3),9,2),"")</f>
        <v/>
      </c>
      <c r="V9" s="1" t="str">
        <f t="array" ref="V9">IFERROR(ADDRESS(SMALL(IF($J$4:$J$18&gt;0,ROW($J$4:$J$18),""),ROW()-3),10,2),"")</f>
        <v/>
      </c>
      <c r="W9" s="1" t="str">
        <f t="array" ref="W9">IFERROR(ADDRESS(SMALL(IF($K$4:$K$18&gt;0,ROW($K$4:$K$18),""),ROW()-3),11,2),"")</f>
        <v/>
      </c>
      <c r="X9" s="1" t="str">
        <f t="array" ref="X9">IFERROR(ADDRESS(SMALL(IF($N$4:$N$18&gt;0,ROW($N$4:$N$18),""),ROW()-3),14,2),"")</f>
        <v/>
      </c>
      <c r="Y9" s="1" t="str">
        <f t="array" ref="Y9">IFERROR(ADDRESS(SMALL(IF($O$4:$O$18&gt;0,ROW($O$4:$O$18),""),ROW()-3),15,2),"")</f>
        <v/>
      </c>
      <c r="Z9" s="1" t="str">
        <f t="array" ref="Z9">IFERROR(ADDRESS(SMALL(IF($P$4:$P$18&gt;0,ROW($P$4:$P$18),""),ROW()-3),16,2),"")</f>
        <v/>
      </c>
      <c r="AA9" s="2"/>
      <c r="AB9" s="27"/>
      <c r="AC9" s="1" t="str">
        <f t="array" aca="1" ref="AC9" ca="1">IFERROR(OFFSET(INDIRECT(ADDRESS(SMALL(IF($D$4:$D$33&gt;0,ROW($D$4:$D$33),""),ROW()-3),4,2)),0,-1),"")</f>
        <v>ИП 12</v>
      </c>
      <c r="AD9" s="1" t="str">
        <f t="array" aca="1" ref="AD9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9" s="1" t="str">
        <f t="array" aca="1" ref="AE9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9" s="1" t="str">
        <f t="array" aca="1" ref="AF9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9" s="1" t="str">
        <f t="shared" ca="1" si="0"/>
        <v>ИП 12___Имя магазина 1___ЮЛ магазина 1___файл отчёта 1</v>
      </c>
      <c r="AH9" s="1">
        <f t="array" aca="1" ref="AH9" ca="1">IFERROR(INDIRECT(ADDRESS(SMALL(IF($D$4:$D$33&gt;0,ROW($D$4:$D$33),""),ROW()-3),4,2)),"")</f>
        <v>1</v>
      </c>
      <c r="AI9" s="1" t="str">
        <f t="array" aca="1" ref="AI9" ca="1">IFERROR(OFFSET(INDIRECT(ADDRESS(SMALL(IF($D$4:$D$33&gt;0,ROW($D$4:$D$33),""),ROW()-3),4,2)),0,-2),"")</f>
        <v>груши</v>
      </c>
      <c r="AJ9" s="7">
        <f t="array" aca="1" ref="AJ9" ca="1">IFERROR(OFFSET(INDIRECT(ADDRESS(SMALL(IF($D$4:$D$33&gt;0,ROW($D$4:$D$33),""),ROW()-3),4,2)),0,-3),"")</f>
        <v>43617</v>
      </c>
      <c r="AL9" s="1" t="str">
        <f t="array" aca="1" ref="AL9" ca="1">IFERROR(OFFSET(INDIRECT(ADDRESS(SMALL(IF($AI$4:$AI$93=$AL$2,ROW($AI$4:$AI$93),""),ROW()-3),34,2)),0,-5),"")</f>
        <v>ИП 12</v>
      </c>
      <c r="AM9" s="1" t="str">
        <f t="array" aca="1" ref="AM9" ca="1">IFERROR(OFFSET(INDIRECT(ADDRESS(SMALL(IF($AI$4:$AI$93=$AL$2,ROW($AI$4:$AI$93),""),ROW()-3),34,2)),0,-4),"")</f>
        <v>Имя магазина 1</v>
      </c>
      <c r="AN9" s="1" t="str">
        <f t="array" aca="1" ref="AN9" ca="1">IFERROR(OFFSET(INDIRECT(ADDRESS(SMALL(IF($AI$4:$AI$93=$AL$2,ROW($AI$4:$AI$93),""),ROW()-3),34,2)),0,-3),"")</f>
        <v>ЮЛ магазина 1</v>
      </c>
      <c r="AO9" s="1" t="str">
        <f t="array" aca="1" ref="AO9" ca="1">IFERROR(OFFSET(INDIRECT(ADDRESS(SMALL(IF($AI$4:$AI$93=$AL$2,ROW($AI$4:$AI$93),""),ROW()-3),34,2)),0,-2),"")</f>
        <v>файл отчёта 1</v>
      </c>
      <c r="AP9" s="1" t="str">
        <f t="shared" ca="1" si="1"/>
        <v>ИП 12___Имя магазина 1___ЮЛ магазина 1___файл отчёта 1</v>
      </c>
      <c r="AQ9" s="1">
        <f t="array" aca="1" ref="AQ9" ca="1">IFERROR(OFFSET(INDIRECT(ADDRESS(SMALL(IF($AI$4:$AI$93=$AL$2,ROW($AI$4:$AI$93),""),ROW()-3),34,2)),0,0),"")</f>
        <v>1</v>
      </c>
      <c r="AR9" s="7">
        <f t="array" aca="1" ref="AR9" ca="1">IFERROR(OFFSET(INDIRECT(ADDRESS(SMALL(IF($AI$4:$AI$93=$AL$2,ROW($AI$4:$AI$93),""),ROW()-3),34,2)),0,2),"")</f>
        <v>43617</v>
      </c>
      <c r="AT9" s="1" t="str">
        <f t="array" aca="1" ref="AT9" ca="1">IFERROR(OFFSET(INDIRECT(ADDRESS(SMALL(IF($AI$4:$AI$93=$AT$2,ROW($AI$4:$AI$93),""),ROW()-3),34,2)),0,-5),"")</f>
        <v>ИП 6</v>
      </c>
      <c r="AU9" s="1" t="str">
        <f t="array" aca="1" ref="AU9" ca="1">IFERROR(OFFSET(INDIRECT(ADDRESS(SMALL(IF($AI$4:$AI$93=$AT$2,ROW($AI$4:$AI$93),""),ROW()-3),34,2)),0,-4),"")</f>
        <v>Имя магазина 1</v>
      </c>
      <c r="AV9" s="1" t="str">
        <f t="array" aca="1" ref="AV9" ca="1">IFERROR(OFFSET(INDIRECT(ADDRESS(SMALL(IF($AI$4:$AI$93=$AT$2,ROW($AI$4:$AI$93),""),ROW()-3),34,2)),0,-3),"")</f>
        <v>ЮЛ магазина 1</v>
      </c>
      <c r="AW9" s="1" t="str">
        <f t="array" aca="1" ref="AW9" ca="1">IFERROR(OFFSET(INDIRECT(ADDRESS(SMALL(IF($AI$4:$AI$93=$AT$2,ROW($AI$4:$AI$93),""),ROW()-3),34,2)),0,-2),"")</f>
        <v>файл отчёта 1</v>
      </c>
      <c r="AX9" s="1" t="str">
        <f t="shared" ca="1" si="2"/>
        <v>ИП 6___Имя магазина 1___ЮЛ магазина 1___файл отчёта 1</v>
      </c>
      <c r="AY9" s="1">
        <f t="array" aca="1" ref="AY9" ca="1">IFERROR(OFFSET(INDIRECT(ADDRESS(SMALL(IF($AI$4:$AI$93=$AT$2,ROW($AI$4:$AI$93),""),ROW()-3),34,2)),0,0),"")</f>
        <v>1454</v>
      </c>
      <c r="AZ9" s="7">
        <f t="array" aca="1" ref="AZ9" ca="1">IFERROR(OFFSET(INDIRECT(ADDRESS(SMALL(IF($AI$4:$AI$93=$AT$2,ROW($AI$4:$AI$93),""),ROW()-3),34,2)),0,2),"")</f>
        <v>43617</v>
      </c>
      <c r="BB9" s="1" t="s">
        <v>43</v>
      </c>
      <c r="BC9" s="1" t="s">
        <v>11</v>
      </c>
      <c r="BD9" s="1" t="s">
        <v>3</v>
      </c>
      <c r="BE9" s="22" t="s">
        <v>0</v>
      </c>
      <c r="BF9" s="19">
        <v>3</v>
      </c>
      <c r="BG9" s="1">
        <v>1454</v>
      </c>
      <c r="BH9" s="1"/>
      <c r="BI9" s="22"/>
      <c r="BJ9" s="19"/>
      <c r="BK9" s="1"/>
      <c r="BL9" s="1"/>
      <c r="BM9" s="1"/>
    </row>
    <row r="10" spans="1:65" x14ac:dyDescent="0.3">
      <c r="A10" s="4">
        <v>43617</v>
      </c>
      <c r="B10" t="s">
        <v>69</v>
      </c>
      <c r="C10" s="1" t="s">
        <v>46</v>
      </c>
      <c r="D10" s="1">
        <v>8</v>
      </c>
      <c r="E10" s="1">
        <v>100</v>
      </c>
      <c r="F10" s="1"/>
      <c r="G10" s="2"/>
      <c r="H10" s="1" t="s">
        <v>47</v>
      </c>
      <c r="I10" s="1">
        <v>8</v>
      </c>
      <c r="J10" s="1"/>
      <c r="K10" s="1"/>
      <c r="L10" s="2"/>
      <c r="M10" s="1" t="s">
        <v>47</v>
      </c>
      <c r="N10" s="1">
        <v>8</v>
      </c>
      <c r="O10" s="1">
        <v>55</v>
      </c>
      <c r="P10" s="1"/>
      <c r="Q10" s="2"/>
      <c r="R10" s="1" t="str">
        <f t="array" ref="R10">IFERROR(TEXT(ADDRESS(SMALL(IF($D$4:$D$18&gt;0,ROW($D$4:$D$18),""),ROW()-3),4,2),),"")</f>
        <v>D$16</v>
      </c>
      <c r="S10" s="1" t="str">
        <f t="array" ref="S10">IFERROR(ADDRESS(SMALL(IF($E$4:$E$18&gt;0,ROW($E$4:$E$18),""),ROW()-3),5,2),"")</f>
        <v/>
      </c>
      <c r="T10" s="1" t="str">
        <f t="array" ref="T10">IFERROR(ADDRESS(SMALL(IF($F$4:$F$18&gt;0,ROW($F$4:$F$18),""),ROW()-3),6,2),"")</f>
        <v/>
      </c>
      <c r="U10" s="1" t="str">
        <f t="array" ref="U10">IFERROR(ADDRESS(SMALL(IF($I$4:$I$18&gt;0,ROW($I$4:$I$18),""),ROW()-3),9,2),"")</f>
        <v/>
      </c>
      <c r="V10" s="1" t="str">
        <f t="array" ref="V10">IFERROR(ADDRESS(SMALL(IF($J$4:$J$18&gt;0,ROW($J$4:$J$18),""),ROW()-3),10,2),"")</f>
        <v/>
      </c>
      <c r="W10" s="1" t="str">
        <f t="array" ref="W10">IFERROR(ADDRESS(SMALL(IF($K$4:$K$18&gt;0,ROW($K$4:$K$18),""),ROW()-3),11,2),"")</f>
        <v/>
      </c>
      <c r="X10" s="1" t="str">
        <f t="array" ref="X10">IFERROR(ADDRESS(SMALL(IF($N$4:$N$18&gt;0,ROW($N$4:$N$18),""),ROW()-3),14,2),"")</f>
        <v/>
      </c>
      <c r="Y10" s="1" t="str">
        <f t="array" ref="Y10">IFERROR(ADDRESS(SMALL(IF($O$4:$O$18&gt;0,ROW($O$4:$O$18),""),ROW()-3),15,2),"")</f>
        <v/>
      </c>
      <c r="Z10" s="1" t="str">
        <f t="array" ref="Z10">IFERROR(ADDRESS(SMALL(IF($P$4:$P$18&gt;0,ROW($P$4:$P$18),""),ROW()-3),16,2),"")</f>
        <v/>
      </c>
      <c r="AA10" s="2"/>
      <c r="AB10" s="27"/>
      <c r="AC10" s="1" t="str">
        <f t="array" aca="1" ref="AC10" ca="1">IFERROR(OFFSET(INDIRECT(ADDRESS(SMALL(IF($D$4:$D$33&gt;0,ROW($D$4:$D$33),""),ROW()-3),4,2)),0,-1),"")</f>
        <v>ИП 13</v>
      </c>
      <c r="AD10" s="1" t="str">
        <f t="array" aca="1" ref="AD10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0" s="1" t="str">
        <f t="array" aca="1" ref="AE10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0" s="1" t="str">
        <f t="array" aca="1" ref="AF10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0" s="1" t="str">
        <f t="shared" ca="1" si="0"/>
        <v>ИП 13___Имя магазина 1___ЮЛ магазина 1___файл отчёта 1</v>
      </c>
      <c r="AH10" s="1">
        <f t="array" aca="1" ref="AH10" ca="1">IFERROR(INDIRECT(ADDRESS(SMALL(IF($D$4:$D$33&gt;0,ROW($D$4:$D$33),""),ROW()-3),4,2)),"")</f>
        <v>1</v>
      </c>
      <c r="AI10" s="1" t="str">
        <f t="array" aca="1" ref="AI10" ca="1">IFERROR(OFFSET(INDIRECT(ADDRESS(SMALL(IF($D$4:$D$33&gt;0,ROW($D$4:$D$33),""),ROW()-3),4,2)),0,-2),"")</f>
        <v>груши</v>
      </c>
      <c r="AJ10" s="7">
        <f t="array" aca="1" ref="AJ10" ca="1">IFERROR(OFFSET(INDIRECT(ADDRESS(SMALL(IF($D$4:$D$33&gt;0,ROW($D$4:$D$33),""),ROW()-3),4,2)),0,-3),"")</f>
        <v>43617</v>
      </c>
      <c r="AL10" s="1" t="str">
        <f t="array" aca="1" ref="AL10" ca="1">IFERROR(OFFSET(INDIRECT(ADDRESS(SMALL(IF($AI$4:$AI$93=$AL$2,ROW($AI$4:$AI$93),""),ROW()-3),34,2)),0,-5),"")</f>
        <v>ИП 13</v>
      </c>
      <c r="AM10" s="1" t="str">
        <f t="array" aca="1" ref="AM10" ca="1">IFERROR(OFFSET(INDIRECT(ADDRESS(SMALL(IF($AI$4:$AI$93=$AL$2,ROW($AI$4:$AI$93),""),ROW()-3),34,2)),0,-4),"")</f>
        <v>Имя магазина 1</v>
      </c>
      <c r="AN10" s="1" t="str">
        <f t="array" aca="1" ref="AN10" ca="1">IFERROR(OFFSET(INDIRECT(ADDRESS(SMALL(IF($AI$4:$AI$93=$AL$2,ROW($AI$4:$AI$93),""),ROW()-3),34,2)),0,-3),"")</f>
        <v>ЮЛ магазина 1</v>
      </c>
      <c r="AO10" s="1" t="str">
        <f t="array" aca="1" ref="AO10" ca="1">IFERROR(OFFSET(INDIRECT(ADDRESS(SMALL(IF($AI$4:$AI$93=$AL$2,ROW($AI$4:$AI$93),""),ROW()-3),34,2)),0,-2),"")</f>
        <v>файл отчёта 1</v>
      </c>
      <c r="AP10" s="1" t="str">
        <f t="shared" ca="1" si="1"/>
        <v>ИП 13___Имя магазина 1___ЮЛ магазина 1___файл отчёта 1</v>
      </c>
      <c r="AQ10" s="1">
        <f t="array" aca="1" ref="AQ10" ca="1">IFERROR(OFFSET(INDIRECT(ADDRESS(SMALL(IF($AI$4:$AI$93=$AL$2,ROW($AI$4:$AI$93),""),ROW()-3),34,2)),0,0),"")</f>
        <v>1</v>
      </c>
      <c r="AR10" s="7">
        <f t="array" aca="1" ref="AR10" ca="1">IFERROR(OFFSET(INDIRECT(ADDRESS(SMALL(IF($AI$4:$AI$93=$AL$2,ROW($AI$4:$AI$93),""),ROW()-3),34,2)),0,2),"")</f>
        <v>43617</v>
      </c>
      <c r="AT10" s="1" t="str">
        <f t="array" aca="1" ref="AT10" ca="1">IFERROR(OFFSET(INDIRECT(ADDRESS(SMALL(IF($AI$4:$AI$93=$AT$2,ROW($AI$4:$AI$93),""),ROW()-3),34,2)),0,-5),"")</f>
        <v>ИП 7</v>
      </c>
      <c r="AU10" s="1" t="str">
        <f t="array" aca="1" ref="AU10" ca="1">IFERROR(OFFSET(INDIRECT(ADDRESS(SMALL(IF($AI$4:$AI$93=$AT$2,ROW($AI$4:$AI$93),""),ROW()-3),34,2)),0,-4),"")</f>
        <v>Имя магазина 1</v>
      </c>
      <c r="AV10" s="1" t="str">
        <f t="array" aca="1" ref="AV10" ca="1">IFERROR(OFFSET(INDIRECT(ADDRESS(SMALL(IF($AI$4:$AI$93=$AT$2,ROW($AI$4:$AI$93),""),ROW()-3),34,2)),0,-3),"")</f>
        <v>ЮЛ магазина 1</v>
      </c>
      <c r="AW10" s="1" t="str">
        <f t="array" aca="1" ref="AW10" ca="1">IFERROR(OFFSET(INDIRECT(ADDRESS(SMALL(IF($AI$4:$AI$93=$AT$2,ROW($AI$4:$AI$93),""),ROW()-3),34,2)),0,-2),"")</f>
        <v>файл отчёта 1</v>
      </c>
      <c r="AX10" s="1" t="str">
        <f t="shared" ca="1" si="2"/>
        <v>ИП 7___Имя магазина 1___ЮЛ магазина 1___файл отчёта 1</v>
      </c>
      <c r="AY10" s="1">
        <f t="array" aca="1" ref="AY10" ca="1">IFERROR(OFFSET(INDIRECT(ADDRESS(SMALL(IF($AI$4:$AI$93=$AT$2,ROW($AI$4:$AI$93),""),ROW()-3),34,2)),0,0),"")</f>
        <v>18</v>
      </c>
      <c r="AZ10" s="7">
        <f t="array" aca="1" ref="AZ10" ca="1">IFERROR(OFFSET(INDIRECT(ADDRESS(SMALL(IF($AI$4:$AI$93=$AT$2,ROW($AI$4:$AI$93),""),ROW()-3),34,2)),0,2),"")</f>
        <v>43617</v>
      </c>
      <c r="BB10" s="1" t="s">
        <v>46</v>
      </c>
      <c r="BC10" s="1" t="s">
        <v>11</v>
      </c>
      <c r="BD10" s="1" t="s">
        <v>3</v>
      </c>
      <c r="BE10" s="22" t="s">
        <v>0</v>
      </c>
      <c r="BF10" s="19">
        <v>8</v>
      </c>
      <c r="BG10" s="1">
        <v>18</v>
      </c>
      <c r="BH10" s="1"/>
      <c r="BI10" s="22"/>
      <c r="BJ10" s="19"/>
      <c r="BK10" s="1"/>
      <c r="BL10" s="1"/>
      <c r="BM10" s="1"/>
    </row>
    <row r="11" spans="1:65" x14ac:dyDescent="0.3">
      <c r="A11" s="4">
        <v>43617</v>
      </c>
      <c r="B11" t="s">
        <v>69</v>
      </c>
      <c r="C11" s="1" t="s">
        <v>48</v>
      </c>
      <c r="D11" s="1"/>
      <c r="E11" s="1"/>
      <c r="F11" s="1"/>
      <c r="G11" s="2"/>
      <c r="H11" s="1" t="s">
        <v>33</v>
      </c>
      <c r="I11" s="1"/>
      <c r="J11" s="1"/>
      <c r="K11" s="1"/>
      <c r="L11" s="2"/>
      <c r="M11" s="1" t="s">
        <v>49</v>
      </c>
      <c r="N11" s="1"/>
      <c r="O11" s="1"/>
      <c r="P11" s="1"/>
      <c r="Q11" s="2"/>
      <c r="R11" s="1" t="str">
        <f t="array" ref="R11">IFERROR(TEXT(ADDRESS(SMALL(IF($D$4:$D$18&gt;0,ROW($D$4:$D$18),""),ROW()-3),4,2),),"")</f>
        <v>D$17</v>
      </c>
      <c r="S11" s="1" t="str">
        <f t="array" ref="S11">IFERROR(ADDRESS(SMALL(IF($E$4:$E$18&gt;0,ROW($E$4:$E$18),""),ROW()-3),5,2),"")</f>
        <v/>
      </c>
      <c r="T11" s="1" t="str">
        <f t="array" ref="T11">IFERROR(ADDRESS(SMALL(IF($F$4:$F$18&gt;0,ROW($F$4:$F$18),""),ROW()-3),6,2),"")</f>
        <v/>
      </c>
      <c r="U11" s="1" t="str">
        <f t="array" ref="U11">IFERROR(ADDRESS(SMALL(IF($I$4:$I$18&gt;0,ROW($I$4:$I$18),""),ROW()-3),9,2),"")</f>
        <v/>
      </c>
      <c r="V11" s="1" t="str">
        <f t="array" ref="V11">IFERROR(ADDRESS(SMALL(IF($J$4:$J$18&gt;0,ROW($J$4:$J$18),""),ROW()-3),10,2),"")</f>
        <v/>
      </c>
      <c r="W11" s="1" t="str">
        <f t="array" ref="W11">IFERROR(ADDRESS(SMALL(IF($K$4:$K$18&gt;0,ROW($K$4:$K$18),""),ROW()-3),11,2),"")</f>
        <v/>
      </c>
      <c r="X11" s="1" t="str">
        <f t="array" ref="X11">IFERROR(ADDRESS(SMALL(IF($N$4:$N$18&gt;0,ROW($N$4:$N$18),""),ROW()-3),14,2),"")</f>
        <v/>
      </c>
      <c r="Y11" s="1" t="str">
        <f t="array" ref="Y11">IFERROR(ADDRESS(SMALL(IF($O$4:$O$18&gt;0,ROW($O$4:$O$18),""),ROW()-3),15,2),"")</f>
        <v/>
      </c>
      <c r="Z11" s="1" t="str">
        <f t="array" ref="Z11">IFERROR(ADDRESS(SMALL(IF($P$4:$P$18&gt;0,ROW($P$4:$P$18),""),ROW()-3),16,2),"")</f>
        <v/>
      </c>
      <c r="AA11" s="2"/>
      <c r="AB11" s="27"/>
      <c r="AC11" s="1" t="str">
        <f t="array" aca="1" ref="AC11" ca="1">IFERROR(OFFSET(INDIRECT(ADDRESS(SMALL(IF($D$4:$D$33&gt;0,ROW($D$4:$D$33),""),ROW()-3),4,2)),0,-1),"")</f>
        <v>ИП 14</v>
      </c>
      <c r="AD11" s="1" t="str">
        <f t="array" aca="1" ref="AD11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1" s="1" t="str">
        <f t="array" aca="1" ref="AE11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1" s="1" t="str">
        <f t="array" aca="1" ref="AF11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1" s="1" t="str">
        <f t="shared" ca="1" si="0"/>
        <v>ИП 14___Имя магазина 1___ЮЛ магазина 1___файл отчёта 1</v>
      </c>
      <c r="AH11" s="1">
        <f t="array" aca="1" ref="AH11" ca="1">IFERROR(INDIRECT(ADDRESS(SMALL(IF($D$4:$D$33&gt;0,ROW($D$4:$D$33),""),ROW()-3),4,2)),"")</f>
        <v>1</v>
      </c>
      <c r="AI11" s="1" t="str">
        <f t="array" aca="1" ref="AI11" ca="1">IFERROR(OFFSET(INDIRECT(ADDRESS(SMALL(IF($D$4:$D$33&gt;0,ROW($D$4:$D$33),""),ROW()-3),4,2)),0,-2),"")</f>
        <v>груши</v>
      </c>
      <c r="AJ11" s="7">
        <f t="array" aca="1" ref="AJ11" ca="1">IFERROR(OFFSET(INDIRECT(ADDRESS(SMALL(IF($D$4:$D$33&gt;0,ROW($D$4:$D$33),""),ROW()-3),4,2)),0,-3),"")</f>
        <v>43617</v>
      </c>
      <c r="AL11" s="1" t="str">
        <f t="array" aca="1" ref="AL11" ca="1">IFERROR(OFFSET(INDIRECT(ADDRESS(SMALL(IF($AI$4:$AI$93=$AL$2,ROW($AI$4:$AI$93),""),ROW()-3),34,2)),0,-5),"")</f>
        <v>ИП 14</v>
      </c>
      <c r="AM11" s="1" t="str">
        <f t="array" aca="1" ref="AM11" ca="1">IFERROR(OFFSET(INDIRECT(ADDRESS(SMALL(IF($AI$4:$AI$93=$AL$2,ROW($AI$4:$AI$93),""),ROW()-3),34,2)),0,-4),"")</f>
        <v>Имя магазина 1</v>
      </c>
      <c r="AN11" s="1" t="str">
        <f t="array" aca="1" ref="AN11" ca="1">IFERROR(OFFSET(INDIRECT(ADDRESS(SMALL(IF($AI$4:$AI$93=$AL$2,ROW($AI$4:$AI$93),""),ROW()-3),34,2)),0,-3),"")</f>
        <v>ЮЛ магазина 1</v>
      </c>
      <c r="AO11" s="1" t="str">
        <f t="array" aca="1" ref="AO11" ca="1">IFERROR(OFFSET(INDIRECT(ADDRESS(SMALL(IF($AI$4:$AI$93=$AL$2,ROW($AI$4:$AI$93),""),ROW()-3),34,2)),0,-2),"")</f>
        <v>файл отчёта 1</v>
      </c>
      <c r="AP11" s="1" t="str">
        <f t="shared" ca="1" si="1"/>
        <v>ИП 14___Имя магазина 1___ЮЛ магазина 1___файл отчёта 1</v>
      </c>
      <c r="AQ11" s="1">
        <f t="array" aca="1" ref="AQ11" ca="1">IFERROR(OFFSET(INDIRECT(ADDRESS(SMALL(IF($AI$4:$AI$93=$AL$2,ROW($AI$4:$AI$93),""),ROW()-3),34,2)),0,0),"")</f>
        <v>1</v>
      </c>
      <c r="AR11" s="7">
        <f t="array" aca="1" ref="AR11" ca="1">IFERROR(OFFSET(INDIRECT(ADDRESS(SMALL(IF($AI$4:$AI$93=$AL$2,ROW($AI$4:$AI$93),""),ROW()-3),34,2)),0,2),"")</f>
        <v>43617</v>
      </c>
      <c r="AT11" s="1" t="str">
        <f t="array" aca="1" ref="AT11" ca="1">IFERROR(OFFSET(INDIRECT(ADDRESS(SMALL(IF($AI$4:$AI$93=$AT$2,ROW($AI$4:$AI$93),""),ROW()-3),34,2)),0,-5),"")</f>
        <v>ИП 15</v>
      </c>
      <c r="AU11" s="1" t="str">
        <f t="array" aca="1" ref="AU11" ca="1">IFERROR(OFFSET(INDIRECT(ADDRESS(SMALL(IF($AI$4:$AI$93=$AT$2,ROW($AI$4:$AI$93),""),ROW()-3),34,2)),0,-4),"")</f>
        <v>Имя магазина 1</v>
      </c>
      <c r="AV11" s="1" t="str">
        <f t="array" aca="1" ref="AV11" ca="1">IFERROR(OFFSET(INDIRECT(ADDRESS(SMALL(IF($AI$4:$AI$93=$AT$2,ROW($AI$4:$AI$93),""),ROW()-3),34,2)),0,-3),"")</f>
        <v>ЮЛ магазина 1</v>
      </c>
      <c r="AW11" s="1" t="str">
        <f t="array" aca="1" ref="AW11" ca="1">IFERROR(OFFSET(INDIRECT(ADDRESS(SMALL(IF($AI$4:$AI$93=$AT$2,ROW($AI$4:$AI$93),""),ROW()-3),34,2)),0,-2),"")</f>
        <v>файл отчёта 1</v>
      </c>
      <c r="AX11" s="1" t="str">
        <f t="shared" ca="1" si="2"/>
        <v>ИП 15___Имя магазина 1___ЮЛ магазина 1___файл отчёта 1</v>
      </c>
      <c r="AY11" s="1">
        <f t="array" aca="1" ref="AY11" ca="1">IFERROR(OFFSET(INDIRECT(ADDRESS(SMALL(IF($AI$4:$AI$93=$AT$2,ROW($AI$4:$AI$93),""),ROW()-3),34,2)),0,0),"")</f>
        <v>88</v>
      </c>
      <c r="AZ11" s="7">
        <f t="array" aca="1" ref="AZ11" ca="1">IFERROR(OFFSET(INDIRECT(ADDRESS(SMALL(IF($AI$4:$AI$93=$AT$2,ROW($AI$4:$AI$93),""),ROW()-3),34,2)),0,2),"")</f>
        <v>43617</v>
      </c>
    </row>
    <row r="12" spans="1:65" x14ac:dyDescent="0.3">
      <c r="A12" s="4">
        <v>43617</v>
      </c>
      <c r="B12" t="s">
        <v>69</v>
      </c>
      <c r="C12" s="1" t="s">
        <v>44</v>
      </c>
      <c r="D12" s="1"/>
      <c r="E12" s="1"/>
      <c r="F12" s="1"/>
      <c r="G12" s="2"/>
      <c r="H12" s="1" t="s">
        <v>50</v>
      </c>
      <c r="I12" s="1"/>
      <c r="J12" s="1">
        <v>47</v>
      </c>
      <c r="K12" s="1">
        <v>47</v>
      </c>
      <c r="L12" s="2"/>
      <c r="M12" s="1" t="s">
        <v>50</v>
      </c>
      <c r="N12" s="1">
        <v>340</v>
      </c>
      <c r="O12" s="1"/>
      <c r="P12" s="1"/>
      <c r="Q12" s="2"/>
      <c r="R12" s="1" t="str">
        <f t="array" ref="R12">IFERROR(TEXT(ADDRESS(SMALL(IF($D$4:$D$18&gt;0,ROW($D$4:$D$18),""),ROW()-3),4,2),),"")</f>
        <v>D$18</v>
      </c>
      <c r="S12" s="1" t="str">
        <f t="array" ref="S12">IFERROR(ADDRESS(SMALL(IF($E$4:$E$18&gt;0,ROW($E$4:$E$18),""),ROW()-3),5,2),"")</f>
        <v/>
      </c>
      <c r="T12" s="1" t="str">
        <f t="array" ref="T12">IFERROR(ADDRESS(SMALL(IF($F$4:$F$18&gt;0,ROW($F$4:$F$18),""),ROW()-3),6,2),"")</f>
        <v/>
      </c>
      <c r="U12" s="1" t="str">
        <f t="array" ref="U12">IFERROR(ADDRESS(SMALL(IF($I$4:$I$18&gt;0,ROW($I$4:$I$18),""),ROW()-3),9,2),"")</f>
        <v/>
      </c>
      <c r="V12" s="1" t="str">
        <f t="array" ref="V12">IFERROR(ADDRESS(SMALL(IF($J$4:$J$18&gt;0,ROW($J$4:$J$18),""),ROW()-3),10,2),"")</f>
        <v/>
      </c>
      <c r="W12" s="1" t="str">
        <f t="array" ref="W12">IFERROR(ADDRESS(SMALL(IF($K$4:$K$18&gt;0,ROW($K$4:$K$18),""),ROW()-3),11,2),"")</f>
        <v/>
      </c>
      <c r="X12" s="1" t="str">
        <f t="array" ref="X12">IFERROR(ADDRESS(SMALL(IF($N$4:$N$18&gt;0,ROW($N$4:$N$18),""),ROW()-3),14,2),"")</f>
        <v/>
      </c>
      <c r="Y12" s="1" t="str">
        <f t="array" ref="Y12">IFERROR(ADDRESS(SMALL(IF($O$4:$O$18&gt;0,ROW($O$4:$O$18),""),ROW()-3),15,2),"")</f>
        <v/>
      </c>
      <c r="Z12" s="1" t="str">
        <f t="array" ref="Z12">IFERROR(ADDRESS(SMALL(IF($P$4:$P$18&gt;0,ROW($P$4:$P$18),""),ROW()-3),16,2),"")</f>
        <v/>
      </c>
      <c r="AA12" s="2"/>
      <c r="AB12" s="27"/>
      <c r="AC12" s="1" t="str">
        <f t="array" aca="1" ref="AC12" ca="1">IFERROR(OFFSET(INDIRECT(ADDRESS(SMALL(IF($D$4:$D$33&gt;0,ROW($D$4:$D$33),""),ROW()-3),4,2)),0,-1),"")</f>
        <v>ИП 15</v>
      </c>
      <c r="AD12" s="1" t="str">
        <f t="array" aca="1" ref="AD12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2" s="1" t="str">
        <f t="array" aca="1" ref="AE12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2" s="1" t="str">
        <f t="array" aca="1" ref="AF12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2" s="1" t="str">
        <f t="shared" ca="1" si="0"/>
        <v>ИП 15___Имя магазина 1___ЮЛ магазина 1___файл отчёта 1</v>
      </c>
      <c r="AH12" s="1">
        <f t="array" aca="1" ref="AH12" ca="1">IFERROR(INDIRECT(ADDRESS(SMALL(IF($D$4:$D$33&gt;0,ROW($D$4:$D$33),""),ROW()-3),4,2)),"")</f>
        <v>88</v>
      </c>
      <c r="AI12" s="1" t="str">
        <f t="array" aca="1" ref="AI12" ca="1">IFERROR(OFFSET(INDIRECT(ADDRESS(SMALL(IF($D$4:$D$33&gt;0,ROW($D$4:$D$33),""),ROW()-3),4,2)),0,-2),"")</f>
        <v>груши</v>
      </c>
      <c r="AJ12" s="7">
        <f t="array" aca="1" ref="AJ12" ca="1">IFERROR(OFFSET(INDIRECT(ADDRESS(SMALL(IF($D$4:$D$33&gt;0,ROW($D$4:$D$33),""),ROW()-3),4,2)),0,-3),"")</f>
        <v>43617</v>
      </c>
      <c r="AL12" s="1" t="str">
        <f t="array" aca="1" ref="AL12" ca="1">IFERROR(OFFSET(INDIRECT(ADDRESS(SMALL(IF($AI$4:$AI$93=$AL$2,ROW($AI$4:$AI$93),""),ROW()-3),34,2)),0,-5),"")</f>
        <v>ИП 15</v>
      </c>
      <c r="AM12" s="1" t="str">
        <f t="array" aca="1" ref="AM12" ca="1">IFERROR(OFFSET(INDIRECT(ADDRESS(SMALL(IF($AI$4:$AI$93=$AL$2,ROW($AI$4:$AI$93),""),ROW()-3),34,2)),0,-4),"")</f>
        <v>Имя магазина 1</v>
      </c>
      <c r="AN12" s="1" t="str">
        <f t="array" aca="1" ref="AN12" ca="1">IFERROR(OFFSET(INDIRECT(ADDRESS(SMALL(IF($AI$4:$AI$93=$AL$2,ROW($AI$4:$AI$93),""),ROW()-3),34,2)),0,-3),"")</f>
        <v>ЮЛ магазина 1</v>
      </c>
      <c r="AO12" s="1" t="str">
        <f t="array" aca="1" ref="AO12" ca="1">IFERROR(OFFSET(INDIRECT(ADDRESS(SMALL(IF($AI$4:$AI$93=$AL$2,ROW($AI$4:$AI$93),""),ROW()-3),34,2)),0,-2),"")</f>
        <v>файл отчёта 1</v>
      </c>
      <c r="AP12" s="1" t="str">
        <f t="shared" ca="1" si="1"/>
        <v>ИП 15___Имя магазина 1___ЮЛ магазина 1___файл отчёта 1</v>
      </c>
      <c r="AQ12" s="1">
        <f t="array" aca="1" ref="AQ12" ca="1">IFERROR(OFFSET(INDIRECT(ADDRESS(SMALL(IF($AI$4:$AI$93=$AL$2,ROW($AI$4:$AI$93),""),ROW()-3),34,2)),0,0),"")</f>
        <v>88</v>
      </c>
      <c r="AR12" s="7">
        <f t="array" aca="1" ref="AR12" ca="1">IFERROR(OFFSET(INDIRECT(ADDRESS(SMALL(IF($AI$4:$AI$93=$AL$2,ROW($AI$4:$AI$93),""),ROW()-3),34,2)),0,2),"")</f>
        <v>43617</v>
      </c>
      <c r="AT12" s="1" t="str">
        <f t="array" aca="1" ref="AT12" ca="1">IFERROR(OFFSET(INDIRECT(ADDRESS(SMALL(IF($AI$4:$AI$93=$AT$2,ROW($AI$4:$AI$93),""),ROW()-3),34,2)),0,-5),"")</f>
        <v>ИП 3</v>
      </c>
      <c r="AU12" s="1" t="str">
        <f t="array" aca="1" ref="AU12" ca="1">IFERROR(OFFSET(INDIRECT(ADDRESS(SMALL(IF($AI$4:$AI$93=$AT$2,ROW($AI$4:$AI$93),""),ROW()-3),34,2)),0,-4),"")</f>
        <v>Имя магазина 2</v>
      </c>
      <c r="AV12" s="1" t="str">
        <f t="array" aca="1" ref="AV12" ca="1">IFERROR(OFFSET(INDIRECT(ADDRESS(SMALL(IF($AI$4:$AI$93=$AT$2,ROW($AI$4:$AI$93),""),ROW()-3),34,2)),0,-3),"")</f>
        <v>ЮЛ магазина 2</v>
      </c>
      <c r="AW12" s="1" t="str">
        <f t="array" aca="1" ref="AW12" ca="1">IFERROR(OFFSET(INDIRECT(ADDRESS(SMALL(IF($AI$4:$AI$93=$AT$2,ROW($AI$4:$AI$93),""),ROW()-3),34,2)),0,-2),"")</f>
        <v>файл отчёта 1</v>
      </c>
      <c r="AX12" s="1" t="str">
        <f t="shared" ca="1" si="2"/>
        <v>ИП 3___Имя магазина 2___ЮЛ магазина 2___файл отчёта 1</v>
      </c>
      <c r="AY12" s="1">
        <f t="array" aca="1" ref="AY12" ca="1">IFERROR(OFFSET(INDIRECT(ADDRESS(SMALL(IF($AI$4:$AI$93=$AT$2,ROW($AI$4:$AI$93),""),ROW()-3),34,2)),0,0),"")</f>
        <v>50</v>
      </c>
      <c r="AZ12" s="7">
        <f t="array" aca="1" ref="AZ12" ca="1">IFERROR(OFFSET(INDIRECT(ADDRESS(SMALL(IF($AI$4:$AI$93=$AT$2,ROW($AI$4:$AI$93),""),ROW()-3),34,2)),0,2),"")</f>
        <v>43617</v>
      </c>
    </row>
    <row r="13" spans="1:65" x14ac:dyDescent="0.3">
      <c r="A13" s="4">
        <v>43617</v>
      </c>
      <c r="B13" t="s">
        <v>69</v>
      </c>
      <c r="C13" s="1" t="s">
        <v>51</v>
      </c>
      <c r="D13" s="1">
        <v>15</v>
      </c>
      <c r="E13" s="1"/>
      <c r="F13" s="1">
        <v>85</v>
      </c>
      <c r="G13" s="2"/>
      <c r="H13" s="1" t="s">
        <v>52</v>
      </c>
      <c r="I13" s="1"/>
      <c r="J13" s="1"/>
      <c r="K13" s="1"/>
      <c r="L13" s="2"/>
      <c r="M13" s="1" t="s">
        <v>52</v>
      </c>
      <c r="N13" s="1"/>
      <c r="O13" s="1"/>
      <c r="P13" s="1"/>
      <c r="Q13" s="2"/>
      <c r="R13" s="1" t="str">
        <f t="array" ref="R13">IFERROR(TEXT(ADDRESS(SMALL(IF($D$4:$D$18&gt;0,ROW($D$4:$D$18),""),ROW()-3),4,2),),"")</f>
        <v/>
      </c>
      <c r="S13" s="1" t="str">
        <f t="array" ref="S13">IFERROR(ADDRESS(SMALL(IF($E$4:$E$18&gt;0,ROW($E$4:$E$18),""),ROW()-3),5,2),"")</f>
        <v/>
      </c>
      <c r="T13" s="1" t="str">
        <f t="array" ref="T13">IFERROR(ADDRESS(SMALL(IF($F$4:$F$18&gt;0,ROW($F$4:$F$18),""),ROW()-3),6,2),"")</f>
        <v/>
      </c>
      <c r="U13" s="1" t="str">
        <f t="array" ref="U13">IFERROR(ADDRESS(SMALL(IF($I$4:$I$18&gt;0,ROW($I$4:$I$18),""),ROW()-3),9,2),"")</f>
        <v/>
      </c>
      <c r="V13" s="1" t="str">
        <f t="array" ref="V13">IFERROR(ADDRESS(SMALL(IF($J$4:$J$18&gt;0,ROW($J$4:$J$18),""),ROW()-3),10,2),"")</f>
        <v/>
      </c>
      <c r="W13" s="1" t="str">
        <f t="array" ref="W13">IFERROR(ADDRESS(SMALL(IF($K$4:$K$18&gt;0,ROW($K$4:$K$18),""),ROW()-3),11,2),"")</f>
        <v/>
      </c>
      <c r="X13" s="1" t="str">
        <f t="array" ref="X13">IFERROR(ADDRESS(SMALL(IF($N$4:$N$18&gt;0,ROW($N$4:$N$18),""),ROW()-3),14,2),"")</f>
        <v/>
      </c>
      <c r="Y13" s="1" t="str">
        <f t="array" ref="Y13">IFERROR(ADDRESS(SMALL(IF($O$4:$O$18&gt;0,ROW($O$4:$O$18),""),ROW()-3),15,2),"")</f>
        <v/>
      </c>
      <c r="Z13" s="1" t="str">
        <f t="array" ref="Z13">IFERROR(ADDRESS(SMALL(IF($P$4:$P$18&gt;0,ROW($P$4:$P$18),""),ROW()-3),16,2),"")</f>
        <v/>
      </c>
      <c r="AA13" s="2"/>
      <c r="AB13" s="27"/>
      <c r="AC13" s="1" t="str">
        <f t="array" aca="1" ref="AC13" ca="1">IFERROR(OFFSET(INDIRECT(ADDRESS(SMALL(IF($D$4:$D$33&gt;0,ROW($D$4:$D$33),""),ROW()-3),4,2)),0,-1),"")</f>
        <v>ИП 1</v>
      </c>
      <c r="AD13" s="1" t="str">
        <f t="array" aca="1" ref="AD13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3" s="1" t="str">
        <f t="array" aca="1" ref="AE13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3" s="1" t="str">
        <f t="array" aca="1" ref="AF13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3" s="1" t="str">
        <f t="shared" ca="1" si="0"/>
        <v>ИП 1___Имя магазина 1___ЮЛ магазина 1___файл отчёта 1</v>
      </c>
      <c r="AH13" s="1">
        <f t="array" aca="1" ref="AH13" ca="1">IFERROR(INDIRECT(ADDRESS(SMALL(IF($D$4:$D$33&gt;0,ROW($D$4:$D$33),""),ROW()-3),4,2)),"")</f>
        <v>5888</v>
      </c>
      <c r="AI13" s="1" t="str">
        <f t="array" aca="1" ref="AI13" ca="1">IFERROR(OFFSET(INDIRECT(ADDRESS(SMALL(IF($D$4:$D$33&gt;0,ROW($D$4:$D$33),""),ROW()-3),4,2)),0,-2),"")</f>
        <v>яблоки</v>
      </c>
      <c r="AJ13" s="7">
        <f t="array" aca="1" ref="AJ13" ca="1">IFERROR(OFFSET(INDIRECT(ADDRESS(SMALL(IF($D$4:$D$33&gt;0,ROW($D$4:$D$33),""),ROW()-3),4,2)),0,-3),"")</f>
        <v>43617</v>
      </c>
      <c r="AL13" s="1" t="str">
        <f t="array" aca="1" ref="AL13" ca="1">IFERROR(OFFSET(INDIRECT(ADDRESS(SMALL(IF($AI$4:$AI$93=$AL$2,ROW($AI$4:$AI$93),""),ROW()-3),34,2)),0,-5),"")</f>
        <v>ИП 6</v>
      </c>
      <c r="AM13" s="1" t="str">
        <f t="array" aca="1" ref="AM13" ca="1">IFERROR(OFFSET(INDIRECT(ADDRESS(SMALL(IF($AI$4:$AI$93=$AL$2,ROW($AI$4:$AI$93),""),ROW()-3),34,2)),0,-4),"")</f>
        <v>Имя магазина 2</v>
      </c>
      <c r="AN13" s="1" t="str">
        <f t="array" aca="1" ref="AN13" ca="1">IFERROR(OFFSET(INDIRECT(ADDRESS(SMALL(IF($AI$4:$AI$93=$AL$2,ROW($AI$4:$AI$93),""),ROW()-3),34,2)),0,-3),"")</f>
        <v>ЮЛ магазина 2</v>
      </c>
      <c r="AO13" s="1" t="str">
        <f t="array" aca="1" ref="AO13" ca="1">IFERROR(OFFSET(INDIRECT(ADDRESS(SMALL(IF($AI$4:$AI$93=$AL$2,ROW($AI$4:$AI$93),""),ROW()-3),34,2)),0,-2),"")</f>
        <v>файл отчёта 1</v>
      </c>
      <c r="AP13" s="1" t="str">
        <f t="shared" ca="1" si="1"/>
        <v>ИП 6___Имя магазина 2___ЮЛ магазина 2___файл отчёта 1</v>
      </c>
      <c r="AQ13" s="1">
        <f t="array" aca="1" ref="AQ13" ca="1">IFERROR(OFFSET(INDIRECT(ADDRESS(SMALL(IF($AI$4:$AI$93=$AL$2,ROW($AI$4:$AI$93),""),ROW()-3),34,2)),0,0),"")</f>
        <v>100</v>
      </c>
      <c r="AR13" s="7">
        <f t="array" aca="1" ref="AR13" ca="1">IFERROR(OFFSET(INDIRECT(ADDRESS(SMALL(IF($AI$4:$AI$93=$AL$2,ROW($AI$4:$AI$93),""),ROW()-3),34,2)),0,2),"")</f>
        <v>43617</v>
      </c>
      <c r="AT13" s="1" t="str">
        <f t="array" aca="1" ref="AT13" ca="1">IFERROR(OFFSET(INDIRECT(ADDRESS(SMALL(IF($AI$4:$AI$93=$AT$2,ROW($AI$4:$AI$93),""),ROW()-3),34,2)),0,-5),"")</f>
        <v>ИП 5</v>
      </c>
      <c r="AU13" s="1" t="str">
        <f t="array" aca="1" ref="AU13" ca="1">IFERROR(OFFSET(INDIRECT(ADDRESS(SMALL(IF($AI$4:$AI$93=$AT$2,ROW($AI$4:$AI$93),""),ROW()-3),34,2)),0,-4),"")</f>
        <v>Имя магазина 2</v>
      </c>
      <c r="AV13" s="1" t="str">
        <f t="array" aca="1" ref="AV13" ca="1">IFERROR(OFFSET(INDIRECT(ADDRESS(SMALL(IF($AI$4:$AI$93=$AT$2,ROW($AI$4:$AI$93),""),ROW()-3),34,2)),0,-3),"")</f>
        <v>ЮЛ магазина 2</v>
      </c>
      <c r="AW13" s="1" t="str">
        <f t="array" aca="1" ref="AW13" ca="1">IFERROR(OFFSET(INDIRECT(ADDRESS(SMALL(IF($AI$4:$AI$93=$AT$2,ROW($AI$4:$AI$93),""),ROW()-3),34,2)),0,-2),"")</f>
        <v>файл отчёта 1</v>
      </c>
      <c r="AX13" s="1" t="str">
        <f t="shared" ca="1" si="2"/>
        <v>ИП 5___Имя магазина 2___ЮЛ магазина 2___файл отчёта 1</v>
      </c>
      <c r="AY13" s="1">
        <f t="array" aca="1" ref="AY13" ca="1">IFERROR(OFFSET(INDIRECT(ADDRESS(SMALL(IF($AI$4:$AI$93=$AT$2,ROW($AI$4:$AI$93),""),ROW()-3),34,2)),0,0),"")</f>
        <v>50</v>
      </c>
      <c r="AZ13" s="7">
        <f t="array" aca="1" ref="AZ13" ca="1">IFERROR(OFFSET(INDIRECT(ADDRESS(SMALL(IF($AI$4:$AI$93=$AT$2,ROW($AI$4:$AI$93),""),ROW()-3),34,2)),0,2),"")</f>
        <v>43617</v>
      </c>
    </row>
    <row r="14" spans="1:65" x14ac:dyDescent="0.3">
      <c r="A14" s="4">
        <v>43617</v>
      </c>
      <c r="B14" t="s">
        <v>69</v>
      </c>
      <c r="C14" s="1" t="s">
        <v>42</v>
      </c>
      <c r="D14" s="1">
        <v>1</v>
      </c>
      <c r="E14" s="1"/>
      <c r="F14" s="1"/>
      <c r="G14" s="2"/>
      <c r="H14" s="1" t="s">
        <v>30</v>
      </c>
      <c r="I14" s="1"/>
      <c r="J14" s="1"/>
      <c r="K14" s="1"/>
      <c r="L14" s="2"/>
      <c r="M14" s="1" t="s">
        <v>53</v>
      </c>
      <c r="N14" s="1"/>
      <c r="O14" s="1"/>
      <c r="P14" s="1"/>
      <c r="Q14" s="2"/>
      <c r="R14" s="1" t="str">
        <f t="array" ref="R14">IFERROR(TEXT(ADDRESS(SMALL(IF($D$4:$D$18&gt;0,ROW($D$4:$D$18),""),ROW()-3),4,2),),"")</f>
        <v/>
      </c>
      <c r="S14" s="1" t="str">
        <f t="array" ref="S14">IFERROR(ADDRESS(SMALL(IF($E$4:$E$18&gt;0,ROW($E$4:$E$18),""),ROW()-3),5,2),"")</f>
        <v/>
      </c>
      <c r="T14" s="1" t="str">
        <f t="array" ref="T14">IFERROR(ADDRESS(SMALL(IF($F$4:$F$18&gt;0,ROW($F$4:$F$18),""),ROW()-3),6,2),"")</f>
        <v/>
      </c>
      <c r="U14" s="1" t="str">
        <f t="array" ref="U14">IFERROR(ADDRESS(SMALL(IF($I$4:$I$18&gt;0,ROW($I$4:$I$18),""),ROW()-3),9,2),"")</f>
        <v/>
      </c>
      <c r="V14" s="1" t="str">
        <f t="array" ref="V14">IFERROR(ADDRESS(SMALL(IF($J$4:$J$18&gt;0,ROW($J$4:$J$18),""),ROW()-3),10,2),"")</f>
        <v/>
      </c>
      <c r="W14" s="1" t="str">
        <f t="array" ref="W14">IFERROR(ADDRESS(SMALL(IF($K$4:$K$18&gt;0,ROW($K$4:$K$18),""),ROW()-3),11,2),"")</f>
        <v/>
      </c>
      <c r="X14" s="1" t="str">
        <f t="array" ref="X14">IFERROR(ADDRESS(SMALL(IF($N$4:$N$18&gt;0,ROW($N$4:$N$18),""),ROW()-3),14,2),"")</f>
        <v/>
      </c>
      <c r="Y14" s="1" t="str">
        <f t="array" ref="Y14">IFERROR(ADDRESS(SMALL(IF($O$4:$O$18&gt;0,ROW($O$4:$O$18),""),ROW()-3),15,2),"")</f>
        <v/>
      </c>
      <c r="Z14" s="1" t="str">
        <f t="array" ref="Z14">IFERROR(ADDRESS(SMALL(IF($P$4:$P$18&gt;0,ROW($P$4:$P$18),""),ROW()-3),16,2),"")</f>
        <v/>
      </c>
      <c r="AA14" s="2"/>
      <c r="AB14" s="27"/>
      <c r="AC14" s="1" t="str">
        <f t="array" aca="1" ref="AC14" ca="1">IFERROR(OFFSET(INDIRECT(ADDRESS(SMALL(IF($D$4:$D$33&gt;0,ROW($D$4:$D$33),""),ROW()-3),4,2)),0,-1),"")</f>
        <v>ИП 2</v>
      </c>
      <c r="AD14" s="1" t="str">
        <f t="array" aca="1" ref="AD14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4" s="1" t="str">
        <f t="array" aca="1" ref="AE14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4" s="1" t="str">
        <f t="array" aca="1" ref="AF14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4" s="1" t="str">
        <f t="shared" ca="1" si="0"/>
        <v>ИП 2___Имя магазина 1___ЮЛ магазина 1___файл отчёта 1</v>
      </c>
      <c r="AH14" s="1">
        <f t="array" aca="1" ref="AH14" ca="1">IFERROR(INDIRECT(ADDRESS(SMALL(IF($D$4:$D$33&gt;0,ROW($D$4:$D$33),""),ROW()-3),4,2)),"")</f>
        <v>1</v>
      </c>
      <c r="AI14" s="1" t="str">
        <f t="array" aca="1" ref="AI14" ca="1">IFERROR(OFFSET(INDIRECT(ADDRESS(SMALL(IF($D$4:$D$33&gt;0,ROW($D$4:$D$33),""),ROW()-3),4,2)),0,-2),"")</f>
        <v>яблоки</v>
      </c>
      <c r="AJ14" s="7">
        <f t="array" aca="1" ref="AJ14" ca="1">IFERROR(OFFSET(INDIRECT(ADDRESS(SMALL(IF($D$4:$D$33&gt;0,ROW($D$4:$D$33),""),ROW()-3),4,2)),0,-3),"")</f>
        <v>43617</v>
      </c>
      <c r="AL14" s="1" t="str">
        <f t="array" aca="1" ref="AL14" ca="1">IFERROR(OFFSET(INDIRECT(ADDRESS(SMALL(IF($AI$4:$AI$93=$AL$2,ROW($AI$4:$AI$93),""),ROW()-3),34,2)),0,-5),"")</f>
        <v>ИП 7</v>
      </c>
      <c r="AM14" s="1" t="str">
        <f t="array" aca="1" ref="AM14" ca="1">IFERROR(OFFSET(INDIRECT(ADDRESS(SMALL(IF($AI$4:$AI$93=$AL$2,ROW($AI$4:$AI$93),""),ROW()-3),34,2)),0,-4),"")</f>
        <v>Имя магазина 2</v>
      </c>
      <c r="AN14" s="1" t="str">
        <f t="array" aca="1" ref="AN14" ca="1">IFERROR(OFFSET(INDIRECT(ADDRESS(SMALL(IF($AI$4:$AI$93=$AL$2,ROW($AI$4:$AI$93),""),ROW()-3),34,2)),0,-3),"")</f>
        <v>ЮЛ магазина 2</v>
      </c>
      <c r="AO14" s="1" t="str">
        <f t="array" aca="1" ref="AO14" ca="1">IFERROR(OFFSET(INDIRECT(ADDRESS(SMALL(IF($AI$4:$AI$93=$AL$2,ROW($AI$4:$AI$93),""),ROW()-3),34,2)),0,-2),"")</f>
        <v>файл отчёта 1</v>
      </c>
      <c r="AP14" s="1" t="str">
        <f t="shared" ca="1" si="1"/>
        <v>ИП 7___Имя магазина 2___ЮЛ магазина 2___файл отчёта 1</v>
      </c>
      <c r="AQ14" s="1">
        <f t="array" aca="1" ref="AQ14" ca="1">IFERROR(OFFSET(INDIRECT(ADDRESS(SMALL(IF($AI$4:$AI$93=$AL$2,ROW($AI$4:$AI$93),""),ROW()-3),34,2)),0,0),"")</f>
        <v>100</v>
      </c>
      <c r="AR14" s="7">
        <f t="array" aca="1" ref="AR14" ca="1">IFERROR(OFFSET(INDIRECT(ADDRESS(SMALL(IF($AI$4:$AI$93=$AL$2,ROW($AI$4:$AI$93),""),ROW()-3),34,2)),0,2),"")</f>
        <v>43617</v>
      </c>
      <c r="AT14" s="1" t="str">
        <f t="array" aca="1" ref="AT14" ca="1">IFERROR(OFFSET(INDIRECT(ADDRESS(SMALL(IF($AI$4:$AI$93=$AT$2,ROW($AI$4:$AI$93),""),ROW()-3),34,2)),0,-5),"")</f>
        <v>ИП 6</v>
      </c>
      <c r="AU14" s="1" t="str">
        <f t="array" aca="1" ref="AU14" ca="1">IFERROR(OFFSET(INDIRECT(ADDRESS(SMALL(IF($AI$4:$AI$93=$AT$2,ROW($AI$4:$AI$93),""),ROW()-3),34,2)),0,-4),"")</f>
        <v>Имя магазина 2</v>
      </c>
      <c r="AV14" s="1" t="str">
        <f t="array" aca="1" ref="AV14" ca="1">IFERROR(OFFSET(INDIRECT(ADDRESS(SMALL(IF($AI$4:$AI$93=$AT$2,ROW($AI$4:$AI$93),""),ROW()-3),34,2)),0,-3),"")</f>
        <v>ЮЛ магазина 2</v>
      </c>
      <c r="AW14" s="1" t="str">
        <f t="array" aca="1" ref="AW14" ca="1">IFERROR(OFFSET(INDIRECT(ADDRESS(SMALL(IF($AI$4:$AI$93=$AT$2,ROW($AI$4:$AI$93),""),ROW()-3),34,2)),0,-2),"")</f>
        <v>файл отчёта 1</v>
      </c>
      <c r="AX14" s="1" t="str">
        <f t="shared" ca="1" si="2"/>
        <v>ИП 6___Имя магазина 2___ЮЛ магазина 2___файл отчёта 1</v>
      </c>
      <c r="AY14" s="1">
        <f t="array" aca="1" ref="AY14" ca="1">IFERROR(OFFSET(INDIRECT(ADDRESS(SMALL(IF($AI$4:$AI$93=$AT$2,ROW($AI$4:$AI$93),""),ROW()-3),34,2)),0,0),"")</f>
        <v>100</v>
      </c>
      <c r="AZ14" s="7">
        <f t="array" aca="1" ref="AZ14" ca="1">IFERROR(OFFSET(INDIRECT(ADDRESS(SMALL(IF($AI$4:$AI$93=$AT$2,ROW($AI$4:$AI$93),""),ROW()-3),34,2)),0,2),"")</f>
        <v>43617</v>
      </c>
    </row>
    <row r="15" spans="1:65" x14ac:dyDescent="0.3">
      <c r="A15" s="4">
        <v>43617</v>
      </c>
      <c r="B15" t="s">
        <v>69</v>
      </c>
      <c r="C15" s="1" t="s">
        <v>54</v>
      </c>
      <c r="D15" s="1">
        <v>1</v>
      </c>
      <c r="E15" s="1"/>
      <c r="F15" s="1">
        <v>66</v>
      </c>
      <c r="G15" s="2"/>
      <c r="H15" s="1" t="s">
        <v>55</v>
      </c>
      <c r="I15" s="1"/>
      <c r="J15" s="1"/>
      <c r="K15" s="1">
        <v>66</v>
      </c>
      <c r="L15" s="2"/>
      <c r="M15" s="1" t="s">
        <v>56</v>
      </c>
      <c r="N15" s="1"/>
      <c r="O15" s="1"/>
      <c r="P15" s="1"/>
      <c r="Q15" s="2"/>
      <c r="R15" s="1" t="str">
        <f t="array" ref="R15">IFERROR(TEXT(ADDRESS(SMALL(IF($D$4:$D$18&gt;0,ROW($D$4:$D$18),""),ROW()-3),4,2),),"")</f>
        <v/>
      </c>
      <c r="S15" s="1" t="str">
        <f t="array" ref="S15">IFERROR(ADDRESS(SMALL(IF($E$4:$E$18&gt;0,ROW($E$4:$E$18),""),ROW()-3),5,2),"")</f>
        <v/>
      </c>
      <c r="T15" s="1" t="str">
        <f t="array" ref="T15">IFERROR(ADDRESS(SMALL(IF($F$4:$F$18&gt;0,ROW($F$4:$F$18),""),ROW()-3),6,2),"")</f>
        <v/>
      </c>
      <c r="U15" s="1" t="str">
        <f t="array" ref="U15">IFERROR(ADDRESS(SMALL(IF($I$4:$I$18&gt;0,ROW($I$4:$I$18),""),ROW()-3),9,2),"")</f>
        <v/>
      </c>
      <c r="V15" s="1" t="str">
        <f t="array" ref="V15">IFERROR(ADDRESS(SMALL(IF($J$4:$J$18&gt;0,ROW($J$4:$J$18),""),ROW()-3),10,2),"")</f>
        <v/>
      </c>
      <c r="W15" s="1" t="str">
        <f t="array" ref="W15">IFERROR(ADDRESS(SMALL(IF($K$4:$K$18&gt;0,ROW($K$4:$K$18),""),ROW()-3),11,2),"")</f>
        <v/>
      </c>
      <c r="X15" s="1" t="str">
        <f t="array" ref="X15">IFERROR(ADDRESS(SMALL(IF($N$4:$N$18&gt;0,ROW($N$4:$N$18),""),ROW()-3),14,2),"")</f>
        <v/>
      </c>
      <c r="Y15" s="1" t="str">
        <f t="array" ref="Y15">IFERROR(ADDRESS(SMALL(IF($O$4:$O$18&gt;0,ROW($O$4:$O$18),""),ROW()-3),15,2),"")</f>
        <v/>
      </c>
      <c r="Z15" s="1" t="str">
        <f t="array" ref="Z15">IFERROR(ADDRESS(SMALL(IF($P$4:$P$18&gt;0,ROW($P$4:$P$18),""),ROW()-3),16,2),"")</f>
        <v/>
      </c>
      <c r="AA15" s="2"/>
      <c r="AB15" s="27"/>
      <c r="AC15" s="1" t="str">
        <f t="array" aca="1" ref="AC15" ca="1">IFERROR(OFFSET(INDIRECT(ADDRESS(SMALL(IF($D$4:$D$33&gt;0,ROW($D$4:$D$33),""),ROW()-3),4,2)),0,-1),"")</f>
        <v>ИП 3</v>
      </c>
      <c r="AD15" s="1" t="str">
        <f t="array" aca="1" ref="AD15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5" s="1" t="str">
        <f t="array" aca="1" ref="AE15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5" s="1" t="str">
        <f t="array" aca="1" ref="AF15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5" s="1" t="str">
        <f t="shared" ca="1" si="0"/>
        <v>ИП 3___Имя магазина 1___ЮЛ магазина 1___файл отчёта 1</v>
      </c>
      <c r="AH15" s="1">
        <f t="array" aca="1" ref="AH15" ca="1">IFERROR(INDIRECT(ADDRESS(SMALL(IF($D$4:$D$33&gt;0,ROW($D$4:$D$33),""),ROW()-3),4,2)),"")</f>
        <v>545</v>
      </c>
      <c r="AI15" s="1" t="str">
        <f t="array" aca="1" ref="AI15" ca="1">IFERROR(OFFSET(INDIRECT(ADDRESS(SMALL(IF($D$4:$D$33&gt;0,ROW($D$4:$D$33),""),ROW()-3),4,2)),0,-2),"")</f>
        <v>яблоки</v>
      </c>
      <c r="AJ15" s="7">
        <f t="array" aca="1" ref="AJ15" ca="1">IFERROR(OFFSET(INDIRECT(ADDRESS(SMALL(IF($D$4:$D$33&gt;0,ROW($D$4:$D$33),""),ROW()-3),4,2)),0,-3),"")</f>
        <v>43617</v>
      </c>
      <c r="AL15" s="1" t="str">
        <f t="array" aca="1" ref="AL15" ca="1">IFERROR(OFFSET(INDIRECT(ADDRESS(SMALL(IF($AI$4:$AI$93=$AL$2,ROW($AI$4:$AI$93),""),ROW()-3),34,2)),0,-5),"")</f>
        <v>ИП 15</v>
      </c>
      <c r="AM15" s="1" t="str">
        <f t="array" aca="1" ref="AM15" ca="1">IFERROR(OFFSET(INDIRECT(ADDRESS(SMALL(IF($AI$4:$AI$93=$AL$2,ROW($AI$4:$AI$93),""),ROW()-3),34,2)),0,-4),"")</f>
        <v>Имя магазина 2</v>
      </c>
      <c r="AN15" s="1" t="str">
        <f t="array" aca="1" ref="AN15" ca="1">IFERROR(OFFSET(INDIRECT(ADDRESS(SMALL(IF($AI$4:$AI$93=$AL$2,ROW($AI$4:$AI$93),""),ROW()-3),34,2)),0,-3),"")</f>
        <v>ЮЛ магазина 2</v>
      </c>
      <c r="AO15" s="1" t="str">
        <f t="array" aca="1" ref="AO15" ca="1">IFERROR(OFFSET(INDIRECT(ADDRESS(SMALL(IF($AI$4:$AI$93=$AL$2,ROW($AI$4:$AI$93),""),ROW()-3),34,2)),0,-2),"")</f>
        <v>файл отчёта 1</v>
      </c>
      <c r="AP15" s="1" t="str">
        <f t="shared" ca="1" si="1"/>
        <v>ИП 15___Имя магазина 2___ЮЛ магазина 2___файл отчёта 1</v>
      </c>
      <c r="AQ15" s="1">
        <f t="array" aca="1" ref="AQ15" ca="1">IFERROR(OFFSET(INDIRECT(ADDRESS(SMALL(IF($AI$4:$AI$93=$AL$2,ROW($AI$4:$AI$93),""),ROW()-3),34,2)),0,0),"")</f>
        <v>77</v>
      </c>
      <c r="AR15" s="7">
        <f t="array" aca="1" ref="AR15" ca="1">IFERROR(OFFSET(INDIRECT(ADDRESS(SMALL(IF($AI$4:$AI$93=$AL$2,ROW($AI$4:$AI$93),""),ROW()-3),34,2)),0,2),"")</f>
        <v>43617</v>
      </c>
      <c r="AT15" s="1" t="str">
        <f t="array" aca="1" ref="AT15" ca="1">IFERROR(OFFSET(INDIRECT(ADDRESS(SMALL(IF($AI$4:$AI$93=$AT$2,ROW($AI$4:$AI$93),""),ROW()-3),34,2)),0,-5),"")</f>
        <v>ИП 7</v>
      </c>
      <c r="AU15" s="1" t="str">
        <f t="array" aca="1" ref="AU15" ca="1">IFERROR(OFFSET(INDIRECT(ADDRESS(SMALL(IF($AI$4:$AI$93=$AT$2,ROW($AI$4:$AI$93),""),ROW()-3),34,2)),0,-4),"")</f>
        <v>Имя магазина 2</v>
      </c>
      <c r="AV15" s="1" t="str">
        <f t="array" aca="1" ref="AV15" ca="1">IFERROR(OFFSET(INDIRECT(ADDRESS(SMALL(IF($AI$4:$AI$93=$AT$2,ROW($AI$4:$AI$93),""),ROW()-3),34,2)),0,-3),"")</f>
        <v>ЮЛ магазина 2</v>
      </c>
      <c r="AW15" s="1" t="str">
        <f t="array" aca="1" ref="AW15" ca="1">IFERROR(OFFSET(INDIRECT(ADDRESS(SMALL(IF($AI$4:$AI$93=$AT$2,ROW($AI$4:$AI$93),""),ROW()-3),34,2)),0,-2),"")</f>
        <v>файл отчёта 1</v>
      </c>
      <c r="AX15" s="1" t="str">
        <f t="shared" ca="1" si="2"/>
        <v>ИП 7___Имя магазина 2___ЮЛ магазина 2___файл отчёта 1</v>
      </c>
      <c r="AY15" s="1">
        <f t="array" aca="1" ref="AY15" ca="1">IFERROR(OFFSET(INDIRECT(ADDRESS(SMALL(IF($AI$4:$AI$93=$AT$2,ROW($AI$4:$AI$93),""),ROW()-3),34,2)),0,0),"")</f>
        <v>100</v>
      </c>
      <c r="AZ15" s="7">
        <f t="array" aca="1" ref="AZ15" ca="1">IFERROR(OFFSET(INDIRECT(ADDRESS(SMALL(IF($AI$4:$AI$93=$AT$2,ROW($AI$4:$AI$93),""),ROW()-3),34,2)),0,2),"")</f>
        <v>43617</v>
      </c>
    </row>
    <row r="16" spans="1:65" x14ac:dyDescent="0.3">
      <c r="A16" s="4">
        <v>43617</v>
      </c>
      <c r="B16" t="s">
        <v>69</v>
      </c>
      <c r="C16" s="1" t="s">
        <v>57</v>
      </c>
      <c r="D16" s="1">
        <v>1</v>
      </c>
      <c r="E16" s="1"/>
      <c r="F16" s="1"/>
      <c r="G16" s="2"/>
      <c r="H16" s="1" t="s">
        <v>58</v>
      </c>
      <c r="I16" s="1"/>
      <c r="J16" s="1"/>
      <c r="K16" s="1"/>
      <c r="L16" s="2"/>
      <c r="M16" s="1" t="s">
        <v>59</v>
      </c>
      <c r="N16" s="1"/>
      <c r="O16" s="1"/>
      <c r="P16" s="1"/>
      <c r="Q16" s="2"/>
      <c r="R16" s="1" t="str">
        <f t="array" ref="R16">IFERROR(TEXT(ADDRESS(SMALL(IF($D$4:$D$18&gt;0,ROW($D$4:$D$18),""),ROW()-3),4,2),),"")</f>
        <v/>
      </c>
      <c r="S16" s="1" t="str">
        <f t="array" ref="S16">IFERROR(ADDRESS(SMALL(IF($E$4:$E$18&gt;0,ROW($E$4:$E$18),""),ROW()-3),5,2),"")</f>
        <v/>
      </c>
      <c r="T16" s="1" t="str">
        <f t="array" ref="T16">IFERROR(ADDRESS(SMALL(IF($F$4:$F$18&gt;0,ROW($F$4:$F$18),""),ROW()-3),6,2),"")</f>
        <v/>
      </c>
      <c r="U16" s="1" t="str">
        <f t="array" ref="U16">IFERROR(ADDRESS(SMALL(IF($I$4:$I$18&gt;0,ROW($I$4:$I$18),""),ROW()-3),9,2),"")</f>
        <v/>
      </c>
      <c r="V16" s="1" t="str">
        <f t="array" ref="V16">IFERROR(ADDRESS(SMALL(IF($J$4:$J$18&gt;0,ROW($J$4:$J$18),""),ROW()-3),10,2),"")</f>
        <v/>
      </c>
      <c r="W16" s="1" t="str">
        <f t="array" ref="W16">IFERROR(ADDRESS(SMALL(IF($K$4:$K$18&gt;0,ROW($K$4:$K$18),""),ROW()-3),11,2),"")</f>
        <v/>
      </c>
      <c r="X16" s="1" t="str">
        <f t="array" ref="X16">IFERROR(ADDRESS(SMALL(IF($N$4:$N$18&gt;0,ROW($N$4:$N$18),""),ROW()-3),14,2),"")</f>
        <v/>
      </c>
      <c r="Y16" s="1" t="str">
        <f t="array" ref="Y16">IFERROR(ADDRESS(SMALL(IF($O$4:$O$18&gt;0,ROW($O$4:$O$18),""),ROW()-3),15,2),"")</f>
        <v/>
      </c>
      <c r="Z16" s="1" t="str">
        <f t="array" ref="Z16">IFERROR(ADDRESS(SMALL(IF($P$4:$P$18&gt;0,ROW($P$4:$P$18),""),ROW()-3),16,2),"")</f>
        <v/>
      </c>
      <c r="AA16" s="2"/>
      <c r="AB16" s="27"/>
      <c r="AC16" s="1" t="str">
        <f t="array" aca="1" ref="AC16" ca="1">IFERROR(OFFSET(INDIRECT(ADDRESS(SMALL(IF($D$4:$D$33&gt;0,ROW($D$4:$D$33),""),ROW()-3),4,2)),0,-1),"")</f>
        <v>ИП 4</v>
      </c>
      <c r="AD16" s="1" t="str">
        <f t="array" aca="1" ref="AD16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6" s="1" t="str">
        <f t="array" aca="1" ref="AE16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6" s="1" t="str">
        <f t="array" aca="1" ref="AF16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6" s="1" t="str">
        <f t="shared" ca="1" si="0"/>
        <v>ИП 4___Имя магазина 1___ЮЛ магазина 1___файл отчёта 1</v>
      </c>
      <c r="AH16" s="1">
        <f t="array" aca="1" ref="AH16" ca="1">IFERROR(INDIRECT(ADDRESS(SMALL(IF($D$4:$D$33&gt;0,ROW($D$4:$D$33),""),ROW()-3),4,2)),"")</f>
        <v>454</v>
      </c>
      <c r="AI16" s="1" t="str">
        <f t="array" aca="1" ref="AI16" ca="1">IFERROR(OFFSET(INDIRECT(ADDRESS(SMALL(IF($D$4:$D$33&gt;0,ROW($D$4:$D$33),""),ROW()-3),4,2)),0,-2),"")</f>
        <v>яблоки</v>
      </c>
      <c r="AJ16" s="7">
        <f t="array" aca="1" ref="AJ16" ca="1">IFERROR(OFFSET(INDIRECT(ADDRESS(SMALL(IF($D$4:$D$33&gt;0,ROW($D$4:$D$33),""),ROW()-3),4,2)),0,-3),"")</f>
        <v>43617</v>
      </c>
      <c r="AL16" s="1" t="str">
        <f t="array" aca="1" ref="AL16" ca="1">IFERROR(OFFSET(INDIRECT(ADDRESS(SMALL(IF($AI$4:$AI$93=$AL$2,ROW($AI$4:$AI$93),""),ROW()-3),34,2)),0,-5),"")</f>
        <v>ИП 4</v>
      </c>
      <c r="AM16" s="1" t="str">
        <f t="array" aca="1" ref="AM16" ca="1">IFERROR(OFFSET(INDIRECT(ADDRESS(SMALL(IF($AI$4:$AI$93=$AL$2,ROW($AI$4:$AI$93),""),ROW()-3),34,2)),0,-4),"")</f>
        <v>Имя магазина 3</v>
      </c>
      <c r="AN16" s="1" t="str">
        <f t="array" aca="1" ref="AN16" ca="1">IFERROR(OFFSET(INDIRECT(ADDRESS(SMALL(IF($AI$4:$AI$93=$AL$2,ROW($AI$4:$AI$93),""),ROW()-3),34,2)),0,-3),"")</f>
        <v>ЮЛ магазина 3</v>
      </c>
      <c r="AO16" s="1" t="str">
        <f t="array" aca="1" ref="AO16" ca="1">IFERROR(OFFSET(INDIRECT(ADDRESS(SMALL(IF($AI$4:$AI$93=$AL$2,ROW($AI$4:$AI$93),""),ROW()-3),34,2)),0,-2),"")</f>
        <v>файл отчёта 1</v>
      </c>
      <c r="AP16" s="1" t="str">
        <f t="shared" ca="1" si="1"/>
        <v>ИП 4___Имя магазина 3___ЮЛ магазина 3___файл отчёта 1</v>
      </c>
      <c r="AQ16" s="1">
        <f t="array" aca="1" ref="AQ16" ca="1">IFERROR(OFFSET(INDIRECT(ADDRESS(SMALL(IF($AI$4:$AI$93=$AL$2,ROW($AI$4:$AI$93),""),ROW()-3),34,2)),0,0),"")</f>
        <v>310</v>
      </c>
      <c r="AR16" s="7">
        <f t="array" aca="1" ref="AR16" ca="1">IFERROR(OFFSET(INDIRECT(ADDRESS(SMALL(IF($AI$4:$AI$93=$AL$2,ROW($AI$4:$AI$93),""),ROW()-3),34,2)),0,2),"")</f>
        <v>43617</v>
      </c>
      <c r="AT16" s="1" t="str">
        <f t="array" aca="1" ref="AT16" ca="1">IFERROR(OFFSET(INDIRECT(ADDRESS(SMALL(IF($AI$4:$AI$93=$AT$2,ROW($AI$4:$AI$93),""),ROW()-3),34,2)),0,-5),"")</f>
        <v>ИП 15</v>
      </c>
      <c r="AU16" s="1" t="str">
        <f t="array" aca="1" ref="AU16" ca="1">IFERROR(OFFSET(INDIRECT(ADDRESS(SMALL(IF($AI$4:$AI$93=$AT$2,ROW($AI$4:$AI$93),""),ROW()-3),34,2)),0,-4),"")</f>
        <v>Имя магазина 2</v>
      </c>
      <c r="AV16" s="1" t="str">
        <f t="array" aca="1" ref="AV16" ca="1">IFERROR(OFFSET(INDIRECT(ADDRESS(SMALL(IF($AI$4:$AI$93=$AT$2,ROW($AI$4:$AI$93),""),ROW()-3),34,2)),0,-3),"")</f>
        <v>ЮЛ магазина 2</v>
      </c>
      <c r="AW16" s="1" t="str">
        <f t="array" aca="1" ref="AW16" ca="1">IFERROR(OFFSET(INDIRECT(ADDRESS(SMALL(IF($AI$4:$AI$93=$AT$2,ROW($AI$4:$AI$93),""),ROW()-3),34,2)),0,-2),"")</f>
        <v>файл отчёта 1</v>
      </c>
      <c r="AX16" s="1" t="str">
        <f t="shared" ca="1" si="2"/>
        <v>ИП 15___Имя магазина 2___ЮЛ магазина 2___файл отчёта 1</v>
      </c>
      <c r="AY16" s="1">
        <f t="array" aca="1" ref="AY16" ca="1">IFERROR(OFFSET(INDIRECT(ADDRESS(SMALL(IF($AI$4:$AI$93=$AT$2,ROW($AI$4:$AI$93),""),ROW()-3),34,2)),0,0),"")</f>
        <v>77</v>
      </c>
      <c r="AZ16" s="7">
        <f t="array" aca="1" ref="AZ16" ca="1">IFERROR(OFFSET(INDIRECT(ADDRESS(SMALL(IF($AI$4:$AI$93=$AT$2,ROW($AI$4:$AI$93),""),ROW()-3),34,2)),0,2),"")</f>
        <v>43617</v>
      </c>
    </row>
    <row r="17" spans="1:57" x14ac:dyDescent="0.3">
      <c r="A17" s="4">
        <v>43617</v>
      </c>
      <c r="B17" t="s">
        <v>69</v>
      </c>
      <c r="C17" s="1" t="s">
        <v>60</v>
      </c>
      <c r="D17" s="1">
        <v>1</v>
      </c>
      <c r="E17" s="1"/>
      <c r="F17" s="1">
        <v>120</v>
      </c>
      <c r="G17" s="2"/>
      <c r="H17" s="1" t="s">
        <v>61</v>
      </c>
      <c r="I17" s="1"/>
      <c r="J17" s="1"/>
      <c r="K17" s="1">
        <v>120</v>
      </c>
      <c r="L17" s="2"/>
      <c r="M17" s="1" t="s">
        <v>62</v>
      </c>
      <c r="N17" s="1"/>
      <c r="O17" s="1"/>
      <c r="P17" s="1">
        <v>120</v>
      </c>
      <c r="Q17" s="2"/>
      <c r="R17" s="1" t="str">
        <f t="array" ref="R17">IFERROR(TEXT(ADDRESS(SMALL(IF($D$4:$D$18&gt;0,ROW($D$4:$D$18),""),ROW()-3),4,2),),"")</f>
        <v/>
      </c>
      <c r="S17" s="1" t="str">
        <f t="array" ref="S17">IFERROR(ADDRESS(SMALL(IF($E$4:$E$18&gt;0,ROW($E$4:$E$18),""),ROW()-3),5,2),"")</f>
        <v/>
      </c>
      <c r="T17" s="1" t="str">
        <f t="array" ref="T17">IFERROR(ADDRESS(SMALL(IF($F$4:$F$18&gt;0,ROW($F$4:$F$18),""),ROW()-3),6,2),"")</f>
        <v/>
      </c>
      <c r="U17" s="1" t="str">
        <f t="array" ref="U17">IFERROR(ADDRESS(SMALL(IF($I$4:$I$18&gt;0,ROW($I$4:$I$18),""),ROW()-3),9,2),"")</f>
        <v/>
      </c>
      <c r="V17" s="1" t="str">
        <f t="array" ref="V17">IFERROR(ADDRESS(SMALL(IF($J$4:$J$18&gt;0,ROW($J$4:$J$18),""),ROW()-3),10,2),"")</f>
        <v/>
      </c>
      <c r="W17" s="1" t="str">
        <f t="array" ref="W17">IFERROR(ADDRESS(SMALL(IF($K$4:$K$18&gt;0,ROW($K$4:$K$18),""),ROW()-3),11,2),"")</f>
        <v/>
      </c>
      <c r="X17" s="1" t="str">
        <f t="array" ref="X17">IFERROR(ADDRESS(SMALL(IF($N$4:$N$18&gt;0,ROW($N$4:$N$18),""),ROW()-3),14,2),"")</f>
        <v/>
      </c>
      <c r="Y17" s="1" t="str">
        <f t="array" ref="Y17">IFERROR(ADDRESS(SMALL(IF($O$4:$O$18&gt;0,ROW($O$4:$O$18),""),ROW()-3),15,2),"")</f>
        <v/>
      </c>
      <c r="Z17" s="1" t="str">
        <f t="array" ref="Z17">IFERROR(ADDRESS(SMALL(IF($P$4:$P$18&gt;0,ROW($P$4:$P$18),""),ROW()-3),16,2),"")</f>
        <v/>
      </c>
      <c r="AA17" s="2"/>
      <c r="AB17" s="27"/>
      <c r="AC17" s="1" t="str">
        <f t="array" aca="1" ref="AC17" ca="1">IFERROR(OFFSET(INDIRECT(ADDRESS(SMALL(IF($D$4:$D$33&gt;0,ROW($D$4:$D$33),""),ROW()-3),4,2)),0,-1),"")</f>
        <v>ИП 5</v>
      </c>
      <c r="AD17" s="1" t="str">
        <f t="array" aca="1" ref="AD17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7" s="1" t="str">
        <f t="array" aca="1" ref="AE17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7" s="1" t="str">
        <f t="array" aca="1" ref="AF17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7" s="1" t="str">
        <f t="shared" ca="1" si="0"/>
        <v>ИП 5___Имя магазина 1___ЮЛ магазина 1___файл отчёта 1</v>
      </c>
      <c r="AH17" s="1">
        <f t="array" aca="1" ref="AH17" ca="1">IFERROR(INDIRECT(ADDRESS(SMALL(IF($D$4:$D$33&gt;0,ROW($D$4:$D$33),""),ROW()-3),4,2)),"")</f>
        <v>144</v>
      </c>
      <c r="AI17" s="1" t="str">
        <f t="array" aca="1" ref="AI17" ca="1">IFERROR(OFFSET(INDIRECT(ADDRESS(SMALL(IF($D$4:$D$33&gt;0,ROW($D$4:$D$33),""),ROW()-3),4,2)),0,-2),"")</f>
        <v>яблоки</v>
      </c>
      <c r="AJ17" s="7">
        <f t="array" aca="1" ref="AJ17" ca="1">IFERROR(OFFSET(INDIRECT(ADDRESS(SMALL(IF($D$4:$D$33&gt;0,ROW($D$4:$D$33),""),ROW()-3),4,2)),0,-3),"")</f>
        <v>43617</v>
      </c>
      <c r="AL17" s="1" t="str">
        <f t="array" aca="1" ref="AL17" ca="1">IFERROR(OFFSET(INDIRECT(ADDRESS(SMALL(IF($AI$4:$AI$93=$AL$2,ROW($AI$4:$AI$93),""),ROW()-3),34,2)),0,-5),"")</f>
        <v>ИП 5</v>
      </c>
      <c r="AM17" s="1" t="str">
        <f t="array" aca="1" ref="AM17" ca="1">IFERROR(OFFSET(INDIRECT(ADDRESS(SMALL(IF($AI$4:$AI$93=$AL$2,ROW($AI$4:$AI$93),""),ROW()-3),34,2)),0,-4),"")</f>
        <v>Имя магазина 3</v>
      </c>
      <c r="AN17" s="1" t="str">
        <f t="array" aca="1" ref="AN17" ca="1">IFERROR(OFFSET(INDIRECT(ADDRESS(SMALL(IF($AI$4:$AI$93=$AL$2,ROW($AI$4:$AI$93),""),ROW()-3),34,2)),0,-3),"")</f>
        <v>ЮЛ магазина 3</v>
      </c>
      <c r="AO17" s="1" t="str">
        <f t="array" aca="1" ref="AO17" ca="1">IFERROR(OFFSET(INDIRECT(ADDRESS(SMALL(IF($AI$4:$AI$93=$AL$2,ROW($AI$4:$AI$93),""),ROW()-3),34,2)),0,-2),"")</f>
        <v>файл отчёта 1</v>
      </c>
      <c r="AP17" s="1" t="str">
        <f t="shared" ca="1" si="1"/>
        <v>ИП 5___Имя магазина 3___ЮЛ магазина 3___файл отчёта 1</v>
      </c>
      <c r="AQ17" s="1">
        <f t="array" aca="1" ref="AQ17" ca="1">IFERROR(OFFSET(INDIRECT(ADDRESS(SMALL(IF($AI$4:$AI$93=$AL$2,ROW($AI$4:$AI$93),""),ROW()-3),34,2)),0,0),"")</f>
        <v>99</v>
      </c>
      <c r="AR17" s="7">
        <f t="array" aca="1" ref="AR17" ca="1">IFERROR(OFFSET(INDIRECT(ADDRESS(SMALL(IF($AI$4:$AI$93=$AL$2,ROW($AI$4:$AI$93),""),ROW()-3),34,2)),0,2),"")</f>
        <v>43617</v>
      </c>
      <c r="AT17" s="1" t="str">
        <f t="array" aca="1" ref="AT17" ca="1">IFERROR(OFFSET(INDIRECT(ADDRESS(SMALL(IF($AI$4:$AI$93=$AT$2,ROW($AI$4:$AI$93),""),ROW()-3),34,2)),0,-5),"")</f>
        <v>ИП 4</v>
      </c>
      <c r="AU17" s="1" t="str">
        <f t="array" aca="1" ref="AU17" ca="1">IFERROR(OFFSET(INDIRECT(ADDRESS(SMALL(IF($AI$4:$AI$93=$AT$2,ROW($AI$4:$AI$93),""),ROW()-3),34,2)),0,-4),"")</f>
        <v>Имя магазина 3</v>
      </c>
      <c r="AV17" s="1" t="str">
        <f t="array" aca="1" ref="AV17" ca="1">IFERROR(OFFSET(INDIRECT(ADDRESS(SMALL(IF($AI$4:$AI$93=$AT$2,ROW($AI$4:$AI$93),""),ROW()-3),34,2)),0,-3),"")</f>
        <v>ЮЛ магазина 3</v>
      </c>
      <c r="AW17" s="1" t="str">
        <f t="array" aca="1" ref="AW17" ca="1">IFERROR(OFFSET(INDIRECT(ADDRESS(SMALL(IF($AI$4:$AI$93=$AT$2,ROW($AI$4:$AI$93),""),ROW()-3),34,2)),0,-2),"")</f>
        <v>файл отчёта 1</v>
      </c>
      <c r="AX17" s="1" t="str">
        <f t="shared" ca="1" si="2"/>
        <v>ИП 4___Имя магазина 3___ЮЛ магазина 3___файл отчёта 1</v>
      </c>
      <c r="AY17" s="1">
        <f t="array" aca="1" ref="AY17" ca="1">IFERROR(OFFSET(INDIRECT(ADDRESS(SMALL(IF($AI$4:$AI$93=$AT$2,ROW($AI$4:$AI$93),""),ROW()-3),34,2)),0,0),"")</f>
        <v>310</v>
      </c>
      <c r="AZ17" s="7">
        <f t="array" aca="1" ref="AZ17" ca="1">IFERROR(OFFSET(INDIRECT(ADDRESS(SMALL(IF($AI$4:$AI$93=$AT$2,ROW($AI$4:$AI$93),""),ROW()-3),34,2)),0,2),"")</f>
        <v>43617</v>
      </c>
    </row>
    <row r="18" spans="1:57" ht="15" thickBot="1" x14ac:dyDescent="0.35">
      <c r="A18" s="8">
        <v>43617</v>
      </c>
      <c r="B18" s="9" t="s">
        <v>69</v>
      </c>
      <c r="C18" s="10" t="s">
        <v>40</v>
      </c>
      <c r="D18" s="10">
        <v>88</v>
      </c>
      <c r="E18" s="10">
        <v>77</v>
      </c>
      <c r="F18" s="10"/>
      <c r="G18" s="11"/>
      <c r="H18" s="10" t="s">
        <v>31</v>
      </c>
      <c r="I18" s="10"/>
      <c r="J18" s="10"/>
      <c r="K18" s="10"/>
      <c r="L18" s="9"/>
      <c r="M18" s="10" t="s">
        <v>63</v>
      </c>
      <c r="N18" s="10"/>
      <c r="O18" s="10"/>
      <c r="P18" s="10"/>
      <c r="Q18" s="2"/>
      <c r="R18" s="1" t="str">
        <f t="array" ref="R18">IFERROR(TEXT(ADDRESS(SMALL(IF($D$4:$D$18&gt;0,ROW($D$4:$D$18),""),ROW()-3),4,2),),"")</f>
        <v/>
      </c>
      <c r="S18" s="10" t="str">
        <f t="array" ref="S18">IFERROR(ADDRESS(SMALL(IF($E$4:$E$18&gt;0,ROW($E$4:$E$18),""),ROW()-3),5,2),"")</f>
        <v/>
      </c>
      <c r="T18" s="10" t="str">
        <f t="array" ref="T18">IFERROR(ADDRESS(SMALL(IF($F$4:$F$18&gt;0,ROW($F$4:$F$18),""),ROW()-3),6,2),"")</f>
        <v/>
      </c>
      <c r="U18" s="10" t="str">
        <f t="array" ref="U18">IFERROR(ADDRESS(SMALL(IF($I$4:$I$18&gt;0,ROW($I$4:$I$18),""),ROW()-3),9,2),"")</f>
        <v/>
      </c>
      <c r="V18" s="10" t="str">
        <f t="array" ref="V18">IFERROR(ADDRESS(SMALL(IF($J$4:$J$18&gt;0,ROW($J$4:$J$18),""),ROW()-3),10,2),"")</f>
        <v/>
      </c>
      <c r="W18" s="10" t="str">
        <f t="array" ref="W18">IFERROR(ADDRESS(SMALL(IF($K$4:$K$18&gt;0,ROW($K$4:$K$18),""),ROW()-3),11,2),"")</f>
        <v/>
      </c>
      <c r="X18" s="10" t="str">
        <f t="array" ref="X18">IFERROR(ADDRESS(SMALL(IF($N$4:$N$18&gt;0,ROW($N$4:$N$18),""),ROW()-3),14,2),"")</f>
        <v/>
      </c>
      <c r="Y18" s="10" t="str">
        <f t="array" ref="Y18">IFERROR(ADDRESS(SMALL(IF($O$4:$O$18&gt;0,ROW($O$4:$O$18),""),ROW()-3),15,2),"")</f>
        <v/>
      </c>
      <c r="Z18" s="10" t="str">
        <f t="array" ref="Z18">IFERROR(ADDRESS(SMALL(IF($P$4:$P$18&gt;0,ROW($P$4:$P$18),""),ROW()-3),16,2),"")</f>
        <v/>
      </c>
      <c r="AA18" s="2"/>
      <c r="AB18" s="27"/>
      <c r="AC18" s="1" t="str">
        <f t="array" aca="1" ref="AC18" ca="1">IFERROR(OFFSET(INDIRECT(ADDRESS(SMALL(IF($D$4:$D$33&gt;0,ROW($D$4:$D$33),""),ROW()-3),4,2)),0,-1),"")</f>
        <v>ИП 6</v>
      </c>
      <c r="AD18" s="1" t="str">
        <f t="array" aca="1" ref="AD18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8" s="1" t="str">
        <f t="array" aca="1" ref="AE18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8" s="1" t="str">
        <f t="array" aca="1" ref="AF18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8" s="1" t="str">
        <f t="shared" ca="1" si="0"/>
        <v>ИП 6___Имя магазина 1___ЮЛ магазина 1___файл отчёта 1</v>
      </c>
      <c r="AH18" s="1">
        <f t="array" aca="1" ref="AH18" ca="1">IFERROR(INDIRECT(ADDRESS(SMALL(IF($D$4:$D$33&gt;0,ROW($D$4:$D$33),""),ROW()-3),4,2)),"")</f>
        <v>1454</v>
      </c>
      <c r="AI18" s="1" t="str">
        <f t="array" aca="1" ref="AI18" ca="1">IFERROR(OFFSET(INDIRECT(ADDRESS(SMALL(IF($D$4:$D$33&gt;0,ROW($D$4:$D$33),""),ROW()-3),4,2)),0,-2),"")</f>
        <v>яблоки</v>
      </c>
      <c r="AJ18" s="7">
        <f t="array" aca="1" ref="AJ18" ca="1">IFERROR(OFFSET(INDIRECT(ADDRESS(SMALL(IF($D$4:$D$33&gt;0,ROW($D$4:$D$33),""),ROW()-3),4,2)),0,-3),"")</f>
        <v>43617</v>
      </c>
      <c r="AL18" s="1" t="str">
        <f t="array" aca="1" ref="AL18" ca="1">IFERROR(OFFSET(INDIRECT(ADDRESS(SMALL(IF($AI$4:$AI$93=$AL$2,ROW($AI$4:$AI$93),""),ROW()-3),34,2)),0,-5),"")</f>
        <v>ИП 10</v>
      </c>
      <c r="AM18" s="1" t="str">
        <f t="array" aca="1" ref="AM18" ca="1">IFERROR(OFFSET(INDIRECT(ADDRESS(SMALL(IF($AI$4:$AI$93=$AL$2,ROW($AI$4:$AI$93),""),ROW()-3),34,2)),0,-4),"")</f>
        <v>Имя магазина 3</v>
      </c>
      <c r="AN18" s="1" t="str">
        <f t="array" aca="1" ref="AN18" ca="1">IFERROR(OFFSET(INDIRECT(ADDRESS(SMALL(IF($AI$4:$AI$93=$AL$2,ROW($AI$4:$AI$93),""),ROW()-3),34,2)),0,-3),"")</f>
        <v>ЮЛ магазина 3</v>
      </c>
      <c r="AO18" s="1" t="str">
        <f t="array" aca="1" ref="AO18" ca="1">IFERROR(OFFSET(INDIRECT(ADDRESS(SMALL(IF($AI$4:$AI$93=$AL$2,ROW($AI$4:$AI$93),""),ROW()-3),34,2)),0,-2),"")</f>
        <v>файл отчёта 1</v>
      </c>
      <c r="AP18" s="1" t="str">
        <f t="shared" ca="1" si="1"/>
        <v>ИП 10___Имя магазина 3___ЮЛ магазина 3___файл отчёта 1</v>
      </c>
      <c r="AQ18" s="1">
        <f t="array" aca="1" ref="AQ18" ca="1">IFERROR(OFFSET(INDIRECT(ADDRESS(SMALL(IF($AI$4:$AI$93=$AL$2,ROW($AI$4:$AI$93),""),ROW()-3),34,2)),0,0),"")</f>
        <v>85</v>
      </c>
      <c r="AR18" s="7">
        <f t="array" aca="1" ref="AR18" ca="1">IFERROR(OFFSET(INDIRECT(ADDRESS(SMALL(IF($AI$4:$AI$93=$AL$2,ROW($AI$4:$AI$93),""),ROW()-3),34,2)),0,2),"")</f>
        <v>43617</v>
      </c>
      <c r="AT18" s="1" t="str">
        <f t="array" aca="1" ref="AT18" ca="1">IFERROR(OFFSET(INDIRECT(ADDRESS(SMALL(IF($AI$4:$AI$93=$AT$2,ROW($AI$4:$AI$93),""),ROW()-3),34,2)),0,-5),"")</f>
        <v>ИП 5</v>
      </c>
      <c r="AU18" s="1" t="str">
        <f t="array" aca="1" ref="AU18" ca="1">IFERROR(OFFSET(INDIRECT(ADDRESS(SMALL(IF($AI$4:$AI$93=$AT$2,ROW($AI$4:$AI$93),""),ROW()-3),34,2)),0,-4),"")</f>
        <v>Имя магазина 3</v>
      </c>
      <c r="AV18" s="1" t="str">
        <f t="array" aca="1" ref="AV18" ca="1">IFERROR(OFFSET(INDIRECT(ADDRESS(SMALL(IF($AI$4:$AI$93=$AT$2,ROW($AI$4:$AI$93),""),ROW()-3),34,2)),0,-3),"")</f>
        <v>ЮЛ магазина 3</v>
      </c>
      <c r="AW18" s="1" t="str">
        <f t="array" aca="1" ref="AW18" ca="1">IFERROR(OFFSET(INDIRECT(ADDRESS(SMALL(IF($AI$4:$AI$93=$AT$2,ROW($AI$4:$AI$93),""),ROW()-3),34,2)),0,-2),"")</f>
        <v>файл отчёта 1</v>
      </c>
      <c r="AX18" s="1" t="str">
        <f t="shared" ca="1" si="2"/>
        <v>ИП 5___Имя магазина 3___ЮЛ магазина 3___файл отчёта 1</v>
      </c>
      <c r="AY18" s="1">
        <f t="array" aca="1" ref="AY18" ca="1">IFERROR(OFFSET(INDIRECT(ADDRESS(SMALL(IF($AI$4:$AI$93=$AT$2,ROW($AI$4:$AI$93),""),ROW()-3),34,2)),0,0),"")</f>
        <v>99</v>
      </c>
      <c r="AZ18" s="7">
        <f t="array" aca="1" ref="AZ18" ca="1">IFERROR(OFFSET(INDIRECT(ADDRESS(SMALL(IF($AI$4:$AI$93=$AT$2,ROW($AI$4:$AI$93),""),ROW()-3),34,2)),0,2),"")</f>
        <v>43617</v>
      </c>
    </row>
    <row r="19" spans="1:57" s="2" customFormat="1" x14ac:dyDescent="0.3">
      <c r="A19" s="4">
        <v>43617</v>
      </c>
      <c r="B19" t="s">
        <v>10</v>
      </c>
      <c r="C19" s="12" t="s">
        <v>29</v>
      </c>
      <c r="D19" s="12">
        <v>5888</v>
      </c>
      <c r="E19" s="12"/>
      <c r="F19" s="12"/>
      <c r="H19" s="12" t="s">
        <v>30</v>
      </c>
      <c r="I19" s="12"/>
      <c r="J19" s="12"/>
      <c r="K19" s="12"/>
      <c r="M19" s="12" t="s">
        <v>31</v>
      </c>
      <c r="N19" s="12">
        <v>12</v>
      </c>
      <c r="O19" s="12"/>
      <c r="P19" s="12"/>
      <c r="R19" s="12" t="str">
        <f t="array" ref="R19">IFERROR(ADDRESS(SMALL(IF($D$19:$D$33&gt;0,ROW($D$19:$D$33),""),ROW()-18),4,2),"")</f>
        <v>D$19</v>
      </c>
      <c r="S19" s="12" t="str">
        <f t="array" ref="S19">IFERROR(ADDRESS(SMALL(IF($E$19:$E$33&gt;0,ROW($E$19:$E$33),""),ROW()-18),5,2),"")</f>
        <v>E$21</v>
      </c>
      <c r="T19" s="12" t="str">
        <f t="array" ref="T19">IFERROR(ADDRESS(SMALL(IF($F$19:$F$33&gt;0,ROW($F$19:$F$33),""),ROW()-18),6,2),"")</f>
        <v>F$22</v>
      </c>
      <c r="U19" s="12" t="str">
        <f t="array" ref="U19">IFERROR(ADDRESS(SMALL(IF($I$19:$I$33&gt;0,ROW($I$19:$I$33),""),ROW()-18),9,2),"")</f>
        <v>I$23</v>
      </c>
      <c r="V19" s="12" t="str">
        <f t="array" ref="V19">IFERROR(ADDRESS(SMALL(IF($J$19:$J$33&gt;0,ROW($J$19:$J$33),""),ROW()-18),10,2),"")</f>
        <v>J$21</v>
      </c>
      <c r="W19" s="12" t="str">
        <f t="array" ref="W19">IFERROR(ADDRESS(SMALL(IF($K$19:$K$33&gt;0,ROW($K$19:$K$33),""),ROW()-18),11,2),"")</f>
        <v>K$23</v>
      </c>
      <c r="X19" s="12" t="str">
        <f t="array" ref="X19">IFERROR(ADDRESS(SMALL(IF($N$19:$N$33&gt;0,ROW($N$19:$N$33),""),ROW()-18),14,2),"")</f>
        <v>N$19</v>
      </c>
      <c r="Y19" s="12" t="str">
        <f t="array" ref="Y19">IFERROR(ADDRESS(SMALL(IF($O$19:$O$33&gt;0,ROW($O$19:$O$33),""),ROW()-18),15,2),"")</f>
        <v>O$21</v>
      </c>
      <c r="Z19" s="12" t="str">
        <f t="array" ref="Z19">IFERROR(ADDRESS(SMALL(IF($P$19:$P$33&gt;0,ROW($P$19:$P$33),""),ROW()-18),16,2),"")</f>
        <v>P$32</v>
      </c>
      <c r="AB19" s="27"/>
      <c r="AC19" s="1" t="str">
        <f t="array" aca="1" ref="AC19" ca="1">IFERROR(OFFSET(INDIRECT(ADDRESS(SMALL(IF($D$4:$D$33&gt;0,ROW($D$4:$D$33),""),ROW()-3),4,2)),0,-1),"")</f>
        <v>ИП 7</v>
      </c>
      <c r="AD19" s="1" t="str">
        <f t="array" aca="1" ref="AD19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19" s="1" t="str">
        <f t="array" aca="1" ref="AE19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19" s="1" t="str">
        <f t="array" aca="1" ref="AF19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19" s="1" t="str">
        <f t="shared" ca="1" si="0"/>
        <v>ИП 7___Имя магазина 1___ЮЛ магазина 1___файл отчёта 1</v>
      </c>
      <c r="AH19" s="1">
        <f t="array" aca="1" ref="AH19" ca="1">IFERROR(INDIRECT(ADDRESS(SMALL(IF($D$4:$D$33&gt;0,ROW($D$4:$D$33),""),ROW()-3),4,2)),"")</f>
        <v>18</v>
      </c>
      <c r="AI19" s="1" t="str">
        <f t="array" aca="1" ref="AI19" ca="1">IFERROR(OFFSET(INDIRECT(ADDRESS(SMALL(IF($D$4:$D$33&gt;0,ROW($D$4:$D$33),""),ROW()-3),4,2)),0,-2),"")</f>
        <v>яблоки</v>
      </c>
      <c r="AJ19" s="7">
        <f t="array" aca="1" ref="AJ19" ca="1">IFERROR(OFFSET(INDIRECT(ADDRESS(SMALL(IF($D$4:$D$33&gt;0,ROW($D$4:$D$33),""),ROW()-3),4,2)),0,-3),"")</f>
        <v>43617</v>
      </c>
      <c r="AL19" s="1" t="str">
        <f t="array" aca="1" ref="AL19" ca="1">IFERROR(OFFSET(INDIRECT(ADDRESS(SMALL(IF($AI$4:$AI$93=$AL$2,ROW($AI$4:$AI$93),""),ROW()-3),34,2)),0,-5),"")</f>
        <v>ИП 12</v>
      </c>
      <c r="AM19" s="1" t="str">
        <f t="array" aca="1" ref="AM19" ca="1">IFERROR(OFFSET(INDIRECT(ADDRESS(SMALL(IF($AI$4:$AI$93=$AL$2,ROW($AI$4:$AI$93),""),ROW()-3),34,2)),0,-4),"")</f>
        <v>Имя магазина 3</v>
      </c>
      <c r="AN19" s="1" t="str">
        <f t="array" aca="1" ref="AN19" ca="1">IFERROR(OFFSET(INDIRECT(ADDRESS(SMALL(IF($AI$4:$AI$93=$AL$2,ROW($AI$4:$AI$93),""),ROW()-3),34,2)),0,-3),"")</f>
        <v>ЮЛ магазина 3</v>
      </c>
      <c r="AO19" s="1" t="str">
        <f t="array" aca="1" ref="AO19" ca="1">IFERROR(OFFSET(INDIRECT(ADDRESS(SMALL(IF($AI$4:$AI$93=$AL$2,ROW($AI$4:$AI$93),""),ROW()-3),34,2)),0,-2),"")</f>
        <v>файл отчёта 1</v>
      </c>
      <c r="AP19" s="1" t="str">
        <f t="shared" ca="1" si="1"/>
        <v>ИП 12___Имя магазина 3___ЮЛ магазина 3___файл отчёта 1</v>
      </c>
      <c r="AQ19" s="1">
        <f t="array" aca="1" ref="AQ19" ca="1">IFERROR(OFFSET(INDIRECT(ADDRESS(SMALL(IF($AI$4:$AI$93=$AL$2,ROW($AI$4:$AI$93),""),ROW()-3),34,2)),0,0),"")</f>
        <v>66</v>
      </c>
      <c r="AR19" s="7">
        <f t="array" aca="1" ref="AR19" ca="1">IFERROR(OFFSET(INDIRECT(ADDRESS(SMALL(IF($AI$4:$AI$93=$AL$2,ROW($AI$4:$AI$93),""),ROW()-3),34,2)),0,2),"")</f>
        <v>43617</v>
      </c>
      <c r="AT19" s="1" t="str">
        <f t="array" aca="1" ref="AT19" ca="1">IFERROR(OFFSET(INDIRECT(ADDRESS(SMALL(IF($AI$4:$AI$93=$AT$2,ROW($AI$4:$AI$93),""),ROW()-3),34,2)),0,-5),"")</f>
        <v>ИП 10</v>
      </c>
      <c r="AU19" s="1" t="str">
        <f t="array" aca="1" ref="AU19" ca="1">IFERROR(OFFSET(INDIRECT(ADDRESS(SMALL(IF($AI$4:$AI$93=$AT$2,ROW($AI$4:$AI$93),""),ROW()-3),34,2)),0,-4),"")</f>
        <v>Имя магазина 3</v>
      </c>
      <c r="AV19" s="1" t="str">
        <f t="array" aca="1" ref="AV19" ca="1">IFERROR(OFFSET(INDIRECT(ADDRESS(SMALL(IF($AI$4:$AI$93=$AT$2,ROW($AI$4:$AI$93),""),ROW()-3),34,2)),0,-3),"")</f>
        <v>ЮЛ магазина 3</v>
      </c>
      <c r="AW19" s="1" t="str">
        <f t="array" aca="1" ref="AW19" ca="1">IFERROR(OFFSET(INDIRECT(ADDRESS(SMALL(IF($AI$4:$AI$93=$AT$2,ROW($AI$4:$AI$93),""),ROW()-3),34,2)),0,-2),"")</f>
        <v>файл отчёта 1</v>
      </c>
      <c r="AX19" s="1" t="str">
        <f t="shared" ca="1" si="2"/>
        <v>ИП 10___Имя магазина 3___ЮЛ магазина 3___файл отчёта 1</v>
      </c>
      <c r="AY19" s="1">
        <f t="array" aca="1" ref="AY19" ca="1">IFERROR(OFFSET(INDIRECT(ADDRESS(SMALL(IF($AI$4:$AI$93=$AT$2,ROW($AI$4:$AI$93),""),ROW()-3),34,2)),0,0),"")</f>
        <v>85</v>
      </c>
      <c r="AZ19" s="7">
        <f t="array" aca="1" ref="AZ19" ca="1">IFERROR(OFFSET(INDIRECT(ADDRESS(SMALL(IF($AI$4:$AI$93=$AT$2,ROW($AI$4:$AI$93),""),ROW()-3),34,2)),0,2),"")</f>
        <v>43617</v>
      </c>
      <c r="BE19"/>
    </row>
    <row r="20" spans="1:57" x14ac:dyDescent="0.3">
      <c r="A20" s="4">
        <v>43617</v>
      </c>
      <c r="B20" t="s">
        <v>10</v>
      </c>
      <c r="C20" s="12" t="s">
        <v>33</v>
      </c>
      <c r="D20" s="1">
        <v>1</v>
      </c>
      <c r="E20" s="1"/>
      <c r="F20" s="1"/>
      <c r="G20" s="2"/>
      <c r="H20" s="1" t="s">
        <v>34</v>
      </c>
      <c r="I20" s="1"/>
      <c r="J20" s="1"/>
      <c r="K20" s="1"/>
      <c r="L20" s="2"/>
      <c r="M20" s="1" t="s">
        <v>35</v>
      </c>
      <c r="N20" s="1"/>
      <c r="O20" s="1"/>
      <c r="P20" s="1"/>
      <c r="R20" s="12" t="str">
        <f t="array" ref="R20">IFERROR(ADDRESS(SMALL(IF($D$19:$D$33&gt;0,ROW($D$19:$D$33),""),ROW()-18),4,2),"")</f>
        <v>D$20</v>
      </c>
      <c r="S20" s="12" t="str">
        <f t="array" ref="S20">IFERROR(ADDRESS(SMALL(IF($E$19:$E$33&gt;0,ROW($E$19:$E$33),""),ROW()-18),5,2),"")</f>
        <v>E$23</v>
      </c>
      <c r="T20" s="12" t="str">
        <f t="array" ref="T20">IFERROR(ADDRESS(SMALL(IF($F$19:$F$33&gt;0,ROW($F$19:$F$33),""),ROW()-18),6,2),"")</f>
        <v>F$23</v>
      </c>
      <c r="U20" s="12" t="str">
        <f t="array" ref="U20">IFERROR(ADDRESS(SMALL(IF($I$19:$I$33&gt;0,ROW($I$19:$I$33),""),ROW()-18),9,2),"")</f>
        <v>I$25</v>
      </c>
      <c r="V20" s="12" t="str">
        <f t="array" ref="V20">IFERROR(ADDRESS(SMALL(IF($J$19:$J$33&gt;0,ROW($J$19:$J$33),""),ROW()-18),10,2),"")</f>
        <v/>
      </c>
      <c r="W20" s="12" t="str">
        <f t="array" ref="W20">IFERROR(ADDRESS(SMALL(IF($K$19:$K$33&gt;0,ROW($K$19:$K$33),""),ROW()-18),11,2),"")</f>
        <v>K$30</v>
      </c>
      <c r="X20" s="12" t="str">
        <f t="array" ref="X20">IFERROR(ADDRESS(SMALL(IF($N$19:$N$33&gt;0,ROW($N$19:$N$33),""),ROW()-18),14,2),"")</f>
        <v>N$22</v>
      </c>
      <c r="Y20" s="12" t="str">
        <f t="array" ref="Y20">IFERROR(ADDRESS(SMALL(IF($O$19:$O$33&gt;0,ROW($O$19:$O$33),""),ROW()-18),15,2),"")</f>
        <v/>
      </c>
      <c r="Z20" s="12" t="str">
        <f t="array" ref="Z20">IFERROR(ADDRESS(SMALL(IF($P$19:$P$33&gt;0,ROW($P$19:$P$33),""),ROW()-18),16,2),"")</f>
        <v/>
      </c>
      <c r="AA20" s="2"/>
      <c r="AB20" s="27"/>
      <c r="AC20" s="1" t="str">
        <f t="array" aca="1" ref="AC20" ca="1">IFERROR(OFFSET(INDIRECT(ADDRESS(SMALL(IF($D$4:$D$33&gt;0,ROW($D$4:$D$33),""),ROW()-3),4,2)),0,-1),"")</f>
        <v>ИП 15</v>
      </c>
      <c r="AD20" s="1" t="str">
        <f t="array" aca="1" ref="AD20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AE20" s="1" t="str">
        <f t="array" aca="1" ref="AE20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AF20" s="1" t="str">
        <f t="array" aca="1" ref="AF20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AG20" s="1" t="str">
        <f t="shared" ca="1" si="0"/>
        <v>ИП 15___Имя магазина 1___ЮЛ магазина 1___файл отчёта 1</v>
      </c>
      <c r="AH20" s="1">
        <f t="array" aca="1" ref="AH20" ca="1">IFERROR(INDIRECT(ADDRESS(SMALL(IF($D$4:$D$33&gt;0,ROW($D$4:$D$33),""),ROW()-3),4,2)),"")</f>
        <v>88</v>
      </c>
      <c r="AI20" s="1" t="str">
        <f t="array" aca="1" ref="AI20" ca="1">IFERROR(OFFSET(INDIRECT(ADDRESS(SMALL(IF($D$4:$D$33&gt;0,ROW($D$4:$D$33),""),ROW()-3),4,2)),0,-2),"")</f>
        <v>яблоки</v>
      </c>
      <c r="AJ20" s="7">
        <f t="array" aca="1" ref="AJ20" ca="1">IFERROR(OFFSET(INDIRECT(ADDRESS(SMALL(IF($D$4:$D$33&gt;0,ROW($D$4:$D$33),""),ROW()-3),4,2)),0,-3),"")</f>
        <v>43617</v>
      </c>
      <c r="AL20" s="1" t="str">
        <f t="array" aca="1" ref="AL20" ca="1">IFERROR(OFFSET(INDIRECT(ADDRESS(SMALL(IF($AI$4:$AI$93=$AL$2,ROW($AI$4:$AI$93),""),ROW()-3),34,2)),0,-5),"")</f>
        <v>ИП 14</v>
      </c>
      <c r="AM20" s="1" t="str">
        <f t="array" aca="1" ref="AM20" ca="1">IFERROR(OFFSET(INDIRECT(ADDRESS(SMALL(IF($AI$4:$AI$93=$AL$2,ROW($AI$4:$AI$93),""),ROW()-3),34,2)),0,-4),"")</f>
        <v>Имя магазина 3</v>
      </c>
      <c r="AN20" s="1" t="str">
        <f t="array" aca="1" ref="AN20" ca="1">IFERROR(OFFSET(INDIRECT(ADDRESS(SMALL(IF($AI$4:$AI$93=$AL$2,ROW($AI$4:$AI$93),""),ROW()-3),34,2)),0,-3),"")</f>
        <v>ЮЛ магазина 3</v>
      </c>
      <c r="AO20" s="1" t="str">
        <f t="array" aca="1" ref="AO20" ca="1">IFERROR(OFFSET(INDIRECT(ADDRESS(SMALL(IF($AI$4:$AI$93=$AL$2,ROW($AI$4:$AI$93),""),ROW()-3),34,2)),0,-2),"")</f>
        <v>файл отчёта 1</v>
      </c>
      <c r="AP20" s="1" t="str">
        <f t="shared" ca="1" si="1"/>
        <v>ИП 14___Имя магазина 3___ЮЛ магазина 3___файл отчёта 1</v>
      </c>
      <c r="AQ20" s="1">
        <f t="array" aca="1" ref="AQ20" ca="1">IFERROR(OFFSET(INDIRECT(ADDRESS(SMALL(IF($AI$4:$AI$93=$AL$2,ROW($AI$4:$AI$93),""),ROW()-3),34,2)),0,0),"")</f>
        <v>120</v>
      </c>
      <c r="AR20" s="7">
        <f t="array" aca="1" ref="AR20" ca="1">IFERROR(OFFSET(INDIRECT(ADDRESS(SMALL(IF($AI$4:$AI$93=$AL$2,ROW($AI$4:$AI$93),""),ROW()-3),34,2)),0,2),"")</f>
        <v>43617</v>
      </c>
      <c r="AT20" s="1" t="str">
        <f t="array" aca="1" ref="AT20" ca="1">IFERROR(OFFSET(INDIRECT(ADDRESS(SMALL(IF($AI$4:$AI$93=$AT$2,ROW($AI$4:$AI$93),""),ROW()-3),34,2)),0,-5),"")</f>
        <v>ИП 12</v>
      </c>
      <c r="AU20" s="1" t="str">
        <f t="array" aca="1" ref="AU20" ca="1">IFERROR(OFFSET(INDIRECT(ADDRESS(SMALL(IF($AI$4:$AI$93=$AT$2,ROW($AI$4:$AI$93),""),ROW()-3),34,2)),0,-4),"")</f>
        <v>Имя магазина 3</v>
      </c>
      <c r="AV20" s="1" t="str">
        <f t="array" aca="1" ref="AV20" ca="1">IFERROR(OFFSET(INDIRECT(ADDRESS(SMALL(IF($AI$4:$AI$93=$AT$2,ROW($AI$4:$AI$93),""),ROW()-3),34,2)),0,-3),"")</f>
        <v>ЮЛ магазина 3</v>
      </c>
      <c r="AW20" s="1" t="str">
        <f t="array" aca="1" ref="AW20" ca="1">IFERROR(OFFSET(INDIRECT(ADDRESS(SMALL(IF($AI$4:$AI$93=$AT$2,ROW($AI$4:$AI$93),""),ROW()-3),34,2)),0,-2),"")</f>
        <v>файл отчёта 1</v>
      </c>
      <c r="AX20" s="1" t="str">
        <f t="shared" ca="1" si="2"/>
        <v>ИП 12___Имя магазина 3___ЮЛ магазина 3___файл отчёта 1</v>
      </c>
      <c r="AY20" s="1">
        <f t="array" aca="1" ref="AY20" ca="1">IFERROR(OFFSET(INDIRECT(ADDRESS(SMALL(IF($AI$4:$AI$93=$AT$2,ROW($AI$4:$AI$93),""),ROW()-3),34,2)),0,0),"")</f>
        <v>66</v>
      </c>
      <c r="AZ20" s="7">
        <f t="array" aca="1" ref="AZ20" ca="1">IFERROR(OFFSET(INDIRECT(ADDRESS(SMALL(IF($AI$4:$AI$93=$AT$2,ROW($AI$4:$AI$93),""),ROW()-3),34,2)),0,2),"")</f>
        <v>43617</v>
      </c>
    </row>
    <row r="21" spans="1:57" x14ac:dyDescent="0.3">
      <c r="A21" s="4">
        <v>43617</v>
      </c>
      <c r="B21" t="s">
        <v>10</v>
      </c>
      <c r="C21" s="12" t="s">
        <v>36</v>
      </c>
      <c r="D21" s="1">
        <v>545</v>
      </c>
      <c r="E21" s="1">
        <v>50</v>
      </c>
      <c r="F21" s="1"/>
      <c r="G21" s="2"/>
      <c r="H21" s="1" t="s">
        <v>37</v>
      </c>
      <c r="I21" s="1"/>
      <c r="J21" s="1">
        <v>50</v>
      </c>
      <c r="K21" s="1"/>
      <c r="L21" s="2"/>
      <c r="M21" s="1" t="s">
        <v>38</v>
      </c>
      <c r="N21" s="1"/>
      <c r="O21" s="1">
        <v>50</v>
      </c>
      <c r="P21" s="1"/>
      <c r="R21" s="12" t="str">
        <f t="array" ref="R21">IFERROR(ADDRESS(SMALL(IF($D$19:$D$33&gt;0,ROW($D$19:$D$33),""),ROW()-18),4,2),"")</f>
        <v>D$21</v>
      </c>
      <c r="S21" s="12" t="str">
        <f t="array" ref="S21">IFERROR(ADDRESS(SMALL(IF($E$19:$E$33&gt;0,ROW($E$19:$E$33),""),ROW()-18),5,2),"")</f>
        <v>E$24</v>
      </c>
      <c r="T21" s="12" t="str">
        <f t="array" ref="T21">IFERROR(ADDRESS(SMALL(IF($F$19:$F$33&gt;0,ROW($F$19:$F$33),""),ROW()-18),6,2),"")</f>
        <v>F$28</v>
      </c>
      <c r="U21" s="12" t="str">
        <f t="array" ref="U21">IFERROR(ADDRESS(SMALL(IF($I$19:$I$33&gt;0,ROW($I$19:$I$33),""),ROW()-18),9,2),"")</f>
        <v/>
      </c>
      <c r="V21" s="12" t="str">
        <f t="array" ref="V21">IFERROR(ADDRESS(SMALL(IF($J$19:$J$33&gt;0,ROW($J$19:$J$33),""),ROW()-18),10,2),"")</f>
        <v/>
      </c>
      <c r="W21" s="12" t="str">
        <f t="array" ref="W21">IFERROR(ADDRESS(SMALL(IF($K$19:$K$33&gt;0,ROW($K$19:$K$33),""),ROW()-18),11,2),"")</f>
        <v>K$32</v>
      </c>
      <c r="X21" s="12" t="str">
        <f t="array" ref="X21">IFERROR(ADDRESS(SMALL(IF($N$19:$N$33&gt;0,ROW($N$19:$N$33),""),ROW()-18),14,2),"")</f>
        <v>N$25</v>
      </c>
      <c r="Y21" s="12" t="str">
        <f t="array" ref="Y21">IFERROR(ADDRESS(SMALL(IF($O$19:$O$33&gt;0,ROW($O$19:$O$33),""),ROW()-18),15,2),"")</f>
        <v/>
      </c>
      <c r="Z21" s="12" t="str">
        <f t="array" ref="Z21">IFERROR(ADDRESS(SMALL(IF($P$19:$P$33&gt;0,ROW($P$19:$P$33),""),ROW()-18),16,2),"")</f>
        <v/>
      </c>
      <c r="AA21" s="2"/>
      <c r="AB21" s="27"/>
      <c r="AC21" s="1" t="str">
        <f t="array" aca="1" ref="AC21" ca="1">IFERROR(OFFSET(INDIRECT(ADDRESS(SMALL(IF($D$4:$D$33&gt;0,ROW($D$4:$D$33),""),ROW()-3),4,2)),0,-1),"")</f>
        <v/>
      </c>
      <c r="AD21" s="1" t="str">
        <f t="array" aca="1" ref="AD21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21" s="1" t="str">
        <f t="array" aca="1" ref="AE21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21" s="1" t="str">
        <f t="array" aca="1" ref="AF21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21" s="1" t="str">
        <f t="shared" ca="1" si="0"/>
        <v>_________</v>
      </c>
      <c r="AH21" s="1" t="str">
        <f t="array" aca="1" ref="AH21" ca="1">IFERROR(INDIRECT(ADDRESS(SMALL(IF($D$4:$D$33&gt;0,ROW($D$4:$D$33),""),ROW()-3),4,2)),"")</f>
        <v/>
      </c>
      <c r="AI21" s="1" t="str">
        <f t="array" aca="1" ref="AI21" ca="1">IFERROR(OFFSET(INDIRECT(ADDRESS(SMALL(IF($D$4:$D$33&gt;0,ROW($D$4:$D$33),""),ROW()-3),4,2)),0,-2),"")</f>
        <v/>
      </c>
      <c r="AJ21" s="7" t="str">
        <f t="array" aca="1" ref="AJ21" ca="1">IFERROR(OFFSET(INDIRECT(ADDRESS(SMALL(IF($D$4:$D$33&gt;0,ROW($D$4:$D$33),""),ROW()-3),4,2)),0,-3),"")</f>
        <v/>
      </c>
      <c r="AL21" s="1" t="str">
        <f t="array" aca="1" ref="AL21" ca="1">IFERROR(OFFSET(INDIRECT(ADDRESS(SMALL(IF($AI$4:$AI$93=$AL$2,ROW($AI$4:$AI$93),""),ROW()-3),34,2)),0,-5),"")</f>
        <v/>
      </c>
      <c r="AM21" s="1" t="str">
        <f t="array" aca="1" ref="AM21" ca="1">IFERROR(OFFSET(INDIRECT(ADDRESS(SMALL(IF($AI$4:$AI$93=$AL$2,ROW($AI$4:$AI$93),""),ROW()-3),34,2)),0,-4),"")</f>
        <v/>
      </c>
      <c r="AN21" s="1" t="str">
        <f t="array" aca="1" ref="AN21" ca="1">IFERROR(OFFSET(INDIRECT(ADDRESS(SMALL(IF($AI$4:$AI$93=$AL$2,ROW($AI$4:$AI$93),""),ROW()-3),34,2)),0,-3),"")</f>
        <v/>
      </c>
      <c r="AO21" s="1" t="str">
        <f t="array" aca="1" ref="AO21" ca="1">IFERROR(OFFSET(INDIRECT(ADDRESS(SMALL(IF($AI$4:$AI$93=$AL$2,ROW($AI$4:$AI$93),""),ROW()-3),34,2)),0,-2),"")</f>
        <v/>
      </c>
      <c r="AP21" s="1" t="str">
        <f t="shared" ca="1" si="1"/>
        <v>_________</v>
      </c>
      <c r="AQ21" s="1" t="str">
        <f t="array" aca="1" ref="AQ21" ca="1">IFERROR(OFFSET(INDIRECT(ADDRESS(SMALL(IF($AI$4:$AI$93=$AL$2,ROW($AI$4:$AI$93),""),ROW()-3),34,2)),0,0),"")</f>
        <v/>
      </c>
      <c r="AR21" s="7" t="str">
        <f t="array" aca="1" ref="AR21" ca="1">IFERROR(OFFSET(INDIRECT(ADDRESS(SMALL(IF($AI$4:$AI$93=$AL$2,ROW($AI$4:$AI$93),""),ROW()-3),34,2)),0,2),"")</f>
        <v/>
      </c>
      <c r="AT21" s="1" t="str">
        <f t="array" aca="1" ref="AT21" ca="1">IFERROR(OFFSET(INDIRECT(ADDRESS(SMALL(IF($AI$4:$AI$93=$AT$2,ROW($AI$4:$AI$93),""),ROW()-3),34,2)),0,-5),"")</f>
        <v>ИП 14</v>
      </c>
      <c r="AU21" s="1" t="str">
        <f t="array" aca="1" ref="AU21" ca="1">IFERROR(OFFSET(INDIRECT(ADDRESS(SMALL(IF($AI$4:$AI$93=$AT$2,ROW($AI$4:$AI$93),""),ROW()-3),34,2)),0,-4),"")</f>
        <v>Имя магазина 3</v>
      </c>
      <c r="AV21" s="1" t="str">
        <f t="array" aca="1" ref="AV21" ca="1">IFERROR(OFFSET(INDIRECT(ADDRESS(SMALL(IF($AI$4:$AI$93=$AT$2,ROW($AI$4:$AI$93),""),ROW()-3),34,2)),0,-3),"")</f>
        <v>ЮЛ магазина 3</v>
      </c>
      <c r="AW21" s="1" t="str">
        <f t="array" aca="1" ref="AW21" ca="1">IFERROR(OFFSET(INDIRECT(ADDRESS(SMALL(IF($AI$4:$AI$93=$AT$2,ROW($AI$4:$AI$93),""),ROW()-3),34,2)),0,-2),"")</f>
        <v>файл отчёта 1</v>
      </c>
      <c r="AX21" s="1" t="str">
        <f t="shared" ca="1" si="2"/>
        <v>ИП 14___Имя магазина 3___ЮЛ магазина 3___файл отчёта 1</v>
      </c>
      <c r="AY21" s="1">
        <f t="array" aca="1" ref="AY21" ca="1">IFERROR(OFFSET(INDIRECT(ADDRESS(SMALL(IF($AI$4:$AI$93=$AT$2,ROW($AI$4:$AI$93),""),ROW()-3),34,2)),0,0),"")</f>
        <v>120</v>
      </c>
      <c r="AZ21" s="7">
        <f t="array" aca="1" ref="AZ21" ca="1">IFERROR(OFFSET(INDIRECT(ADDRESS(SMALL(IF($AI$4:$AI$93=$AT$2,ROW($AI$4:$AI$93),""),ROW()-3),34,2)),0,2),"")</f>
        <v>43617</v>
      </c>
    </row>
    <row r="22" spans="1:57" x14ac:dyDescent="0.3">
      <c r="A22" s="4">
        <v>43617</v>
      </c>
      <c r="B22" t="s">
        <v>10</v>
      </c>
      <c r="C22" s="12" t="s">
        <v>39</v>
      </c>
      <c r="D22" s="1">
        <v>454</v>
      </c>
      <c r="E22" s="1"/>
      <c r="F22" s="1">
        <v>310</v>
      </c>
      <c r="G22" s="2"/>
      <c r="H22" s="1" t="s">
        <v>40</v>
      </c>
      <c r="I22" s="1"/>
      <c r="J22" s="1"/>
      <c r="K22" s="1"/>
      <c r="L22" s="2"/>
      <c r="M22" s="1" t="s">
        <v>40</v>
      </c>
      <c r="N22" s="1">
        <v>5</v>
      </c>
      <c r="O22" s="1"/>
      <c r="P22" s="1"/>
      <c r="R22" s="12" t="str">
        <f t="array" ref="R22">IFERROR(ADDRESS(SMALL(IF($D$19:$D$33&gt;0,ROW($D$19:$D$33),""),ROW()-18),4,2),"")</f>
        <v>D$22</v>
      </c>
      <c r="S22" s="12" t="str">
        <f t="array" ref="S22">IFERROR(ADDRESS(SMALL(IF($E$19:$E$33&gt;0,ROW($E$19:$E$33),""),ROW()-18),5,2),"")</f>
        <v>E$25</v>
      </c>
      <c r="T22" s="12" t="str">
        <f t="array" ref="T22">IFERROR(ADDRESS(SMALL(IF($F$19:$F$33&gt;0,ROW($F$19:$F$33),""),ROW()-18),6,2),"")</f>
        <v>F$30</v>
      </c>
      <c r="U22" s="12" t="str">
        <f t="array" ref="U22">IFERROR(ADDRESS(SMALL(IF($I$19:$I$33&gt;0,ROW($I$19:$I$33),""),ROW()-18),9,2),"")</f>
        <v/>
      </c>
      <c r="V22" s="12" t="str">
        <f t="array" ref="V22">IFERROR(ADDRESS(SMALL(IF($J$19:$J$33&gt;0,ROW($J$19:$J$33),""),ROW()-18),10,2),"")</f>
        <v/>
      </c>
      <c r="W22" s="12" t="str">
        <f t="array" ref="W22">IFERROR(ADDRESS(SMALL(IF($K$19:$K$33&gt;0,ROW($K$19:$K$33),""),ROW()-18),11,2),"")</f>
        <v/>
      </c>
      <c r="X22" s="12" t="str">
        <f t="array" ref="X22">IFERROR(ADDRESS(SMALL(IF($N$19:$N$33&gt;0,ROW($N$19:$N$33),""),ROW()-18),14,2),"")</f>
        <v>N$27</v>
      </c>
      <c r="Y22" s="12" t="str">
        <f t="array" ref="Y22">IFERROR(ADDRESS(SMALL(IF($O$19:$O$33&gt;0,ROW($O$19:$O$33),""),ROW()-18),15,2),"")</f>
        <v/>
      </c>
      <c r="Z22" s="12" t="str">
        <f t="array" ref="Z22">IFERROR(ADDRESS(SMALL(IF($P$19:$P$33&gt;0,ROW($P$19:$P$33),""),ROW()-18),16,2),"")</f>
        <v/>
      </c>
      <c r="AA22" s="2"/>
      <c r="AB22" s="27"/>
      <c r="AC22" s="1" t="str">
        <f t="array" aca="1" ref="AC22" ca="1">IFERROR(OFFSET(INDIRECT(ADDRESS(SMALL(IF($D$4:$D$33&gt;0,ROW($D$4:$D$33),""),ROW()-3),4,2)),0,-1),"")</f>
        <v/>
      </c>
      <c r="AD22" s="1" t="str">
        <f t="array" aca="1" ref="AD22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22" s="1" t="str">
        <f t="array" aca="1" ref="AE22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22" s="1" t="str">
        <f t="array" aca="1" ref="AF22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22" s="1" t="str">
        <f t="shared" ca="1" si="0"/>
        <v>_________</v>
      </c>
      <c r="AH22" s="1" t="str">
        <f t="array" aca="1" ref="AH22" ca="1">IFERROR(INDIRECT(ADDRESS(SMALL(IF($D$4:$D$33&gt;0,ROW($D$4:$D$33),""),ROW()-3),4,2)),"")</f>
        <v/>
      </c>
      <c r="AI22" s="1" t="str">
        <f t="array" aca="1" ref="AI22" ca="1">IFERROR(OFFSET(INDIRECT(ADDRESS(SMALL(IF($D$4:$D$33&gt;0,ROW($D$4:$D$33),""),ROW()-3),4,2)),0,-2),"")</f>
        <v/>
      </c>
      <c r="AJ22" s="7" t="str">
        <f t="array" aca="1" ref="AJ22" ca="1">IFERROR(OFFSET(INDIRECT(ADDRESS(SMALL(IF($D$4:$D$33&gt;0,ROW($D$4:$D$33),""),ROW()-3),4,2)),0,-3),"")</f>
        <v/>
      </c>
      <c r="AL22" s="1" t="str">
        <f t="array" aca="1" ref="AL22" ca="1">IFERROR(OFFSET(INDIRECT(ADDRESS(SMALL(IF($AI$4:$AI$93=$AL$2,ROW($AI$4:$AI$93),""),ROW()-3),34,2)),0,-5),"")</f>
        <v/>
      </c>
      <c r="AM22" s="1" t="str">
        <f t="array" aca="1" ref="AM22" ca="1">IFERROR(OFFSET(INDIRECT(ADDRESS(SMALL(IF($AI$4:$AI$93=$AL$2,ROW($AI$4:$AI$93),""),ROW()-3),34,2)),0,-4),"")</f>
        <v/>
      </c>
      <c r="AN22" s="1" t="str">
        <f t="array" aca="1" ref="AN22" ca="1">IFERROR(OFFSET(INDIRECT(ADDRESS(SMALL(IF($AI$4:$AI$93=$AL$2,ROW($AI$4:$AI$93),""),ROW()-3),34,2)),0,-3),"")</f>
        <v/>
      </c>
      <c r="AO22" s="1" t="str">
        <f t="array" aca="1" ref="AO22" ca="1">IFERROR(OFFSET(INDIRECT(ADDRESS(SMALL(IF($AI$4:$AI$93=$AL$2,ROW($AI$4:$AI$93),""),ROW()-3),34,2)),0,-2),"")</f>
        <v/>
      </c>
      <c r="AP22" s="1" t="str">
        <f t="shared" ca="1" si="1"/>
        <v>_________</v>
      </c>
      <c r="AQ22" s="1" t="str">
        <f t="array" aca="1" ref="AQ22" ca="1">IFERROR(OFFSET(INDIRECT(ADDRESS(SMALL(IF($AI$4:$AI$93=$AL$2,ROW($AI$4:$AI$93),""),ROW()-3),34,2)),0,0),"")</f>
        <v/>
      </c>
      <c r="AR22" s="7" t="str">
        <f t="array" aca="1" ref="AR22" ca="1">IFERROR(OFFSET(INDIRECT(ADDRESS(SMALL(IF($AI$4:$AI$93=$AL$2,ROW($AI$4:$AI$93),""),ROW()-3),34,2)),0,2),"")</f>
        <v/>
      </c>
      <c r="AT22" s="1" t="str">
        <f t="array" aca="1" ref="AT22" ca="1">IFERROR(OFFSET(INDIRECT(ADDRESS(SMALL(IF($AI$4:$AI$93=$AT$2,ROW($AI$4:$AI$93),""),ROW()-3),34,2)),0,-5),"")</f>
        <v/>
      </c>
      <c r="AU22" s="1" t="str">
        <f t="array" aca="1" ref="AU22" ca="1">IFERROR(OFFSET(INDIRECT(ADDRESS(SMALL(IF($AI$4:$AI$93=$AT$2,ROW($AI$4:$AI$93),""),ROW()-3),34,2)),0,-4),"")</f>
        <v/>
      </c>
      <c r="AV22" s="1" t="str">
        <f t="array" aca="1" ref="AV22" ca="1">IFERROR(OFFSET(INDIRECT(ADDRESS(SMALL(IF($AI$4:$AI$93=$AT$2,ROW($AI$4:$AI$93),""),ROW()-3),34,2)),0,-3),"")</f>
        <v/>
      </c>
      <c r="AW22" s="1" t="str">
        <f t="array" aca="1" ref="AW22" ca="1">IFERROR(OFFSET(INDIRECT(ADDRESS(SMALL(IF($AI$4:$AI$93=$AT$2,ROW($AI$4:$AI$93),""),ROW()-3),34,2)),0,-2),"")</f>
        <v/>
      </c>
      <c r="AX22" s="1" t="str">
        <f t="shared" ca="1" si="2"/>
        <v>_________</v>
      </c>
      <c r="AY22" s="1" t="str">
        <f t="array" aca="1" ref="AY22" ca="1">IFERROR(OFFSET(INDIRECT(ADDRESS(SMALL(IF($AI$4:$AI$93=$AT$2,ROW($AI$4:$AI$93),""),ROW()-3),34,2)),0,0),"")</f>
        <v/>
      </c>
      <c r="AZ22" s="7" t="str">
        <f t="array" aca="1" ref="AZ22" ca="1">IFERROR(OFFSET(INDIRECT(ADDRESS(SMALL(IF($AI$4:$AI$93=$AT$2,ROW($AI$4:$AI$93),""),ROW()-3),34,2)),0,2),"")</f>
        <v/>
      </c>
    </row>
    <row r="23" spans="1:57" x14ac:dyDescent="0.3">
      <c r="A23" s="4">
        <v>43617</v>
      </c>
      <c r="B23" t="s">
        <v>10</v>
      </c>
      <c r="C23" s="12" t="s">
        <v>41</v>
      </c>
      <c r="D23" s="1">
        <v>144</v>
      </c>
      <c r="E23" s="1">
        <v>50</v>
      </c>
      <c r="F23" s="1">
        <v>99</v>
      </c>
      <c r="G23" s="2"/>
      <c r="H23" s="1" t="s">
        <v>29</v>
      </c>
      <c r="I23" s="1">
        <v>5</v>
      </c>
      <c r="J23" s="1"/>
      <c r="K23" s="1">
        <v>99</v>
      </c>
      <c r="L23" s="2"/>
      <c r="M23" s="1" t="s">
        <v>42</v>
      </c>
      <c r="N23" s="1"/>
      <c r="O23" s="1"/>
      <c r="P23" s="1"/>
      <c r="R23" s="12" t="str">
        <f t="array" ref="R23">IFERROR(ADDRESS(SMALL(IF($D$19:$D$33&gt;0,ROW($D$19:$D$33),""),ROW()-18),4,2),"")</f>
        <v>D$23</v>
      </c>
      <c r="S23" s="12" t="str">
        <f t="array" ref="S23">IFERROR(ADDRESS(SMALL(IF($E$19:$E$33&gt;0,ROW($E$19:$E$33),""),ROW()-18),5,2),"")</f>
        <v>E$33</v>
      </c>
      <c r="T23" s="12" t="str">
        <f t="array" ref="T23">IFERROR(ADDRESS(SMALL(IF($F$19:$F$33&gt;0,ROW($F$19:$F$33),""),ROW()-18),6,2),"")</f>
        <v>F$32</v>
      </c>
      <c r="U23" s="12" t="str">
        <f t="array" ref="U23">IFERROR(ADDRESS(SMALL(IF($I$19:$I$33&gt;0,ROW($I$19:$I$33),""),ROW()-18),9,2),"")</f>
        <v/>
      </c>
      <c r="V23" s="12" t="str">
        <f t="array" ref="V23">IFERROR(ADDRESS(SMALL(IF($J$19:$J$33&gt;0,ROW($J$19:$J$33),""),ROW()-18),10,2),"")</f>
        <v/>
      </c>
      <c r="W23" s="12" t="str">
        <f t="array" ref="W23">IFERROR(ADDRESS(SMALL(IF($K$19:$K$33&gt;0,ROW($K$19:$K$33),""),ROW()-18),11,2),"")</f>
        <v/>
      </c>
      <c r="X23" s="12" t="str">
        <f t="array" ref="X23">IFERROR(ADDRESS(SMALL(IF($N$19:$N$33&gt;0,ROW($N$19:$N$33),""),ROW()-18),14,2),"")</f>
        <v/>
      </c>
      <c r="Y23" s="12" t="str">
        <f t="array" ref="Y23">IFERROR(ADDRESS(SMALL(IF($O$19:$O$33&gt;0,ROW($O$19:$O$33),""),ROW()-18),15,2),"")</f>
        <v/>
      </c>
      <c r="Z23" s="12" t="str">
        <f t="array" ref="Z23">IFERROR(ADDRESS(SMALL(IF($P$19:$P$33&gt;0,ROW($P$19:$P$33),""),ROW()-18),16,2),"")</f>
        <v/>
      </c>
      <c r="AA23" s="2"/>
      <c r="AB23" s="27"/>
      <c r="AC23" s="1" t="str">
        <f t="array" aca="1" ref="AC23" ca="1">IFERROR(OFFSET(INDIRECT(ADDRESS(SMALL(IF($D$4:$D$33&gt;0,ROW($D$4:$D$33),""),ROW()-3),4,2)),0,-1),"")</f>
        <v/>
      </c>
      <c r="AD23" s="1" t="str">
        <f t="array" aca="1" ref="AD23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23" s="1" t="str">
        <f t="array" aca="1" ref="AE23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23" s="1" t="str">
        <f t="array" aca="1" ref="AF23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23" s="1" t="str">
        <f t="shared" ca="1" si="0"/>
        <v>_________</v>
      </c>
      <c r="AH23" s="1" t="str">
        <f t="array" aca="1" ref="AH23" ca="1">IFERROR(INDIRECT(ADDRESS(SMALL(IF($D$4:$D$33&gt;0,ROW($D$4:$D$33),""),ROW()-3),4,2)),"")</f>
        <v/>
      </c>
      <c r="AI23" s="1" t="str">
        <f t="array" aca="1" ref="AI23" ca="1">IFERROR(OFFSET(INDIRECT(ADDRESS(SMALL(IF($D$4:$D$33&gt;0,ROW($D$4:$D$33),""),ROW()-3),4,2)),0,-2),"")</f>
        <v/>
      </c>
      <c r="AJ23" s="7" t="str">
        <f t="array" aca="1" ref="AJ23" ca="1">IFERROR(OFFSET(INDIRECT(ADDRESS(SMALL(IF($D$4:$D$33&gt;0,ROW($D$4:$D$33),""),ROW()-3),4,2)),0,-3),"")</f>
        <v/>
      </c>
      <c r="AL23" s="1" t="str">
        <f t="array" aca="1" ref="AL23" ca="1">IFERROR(OFFSET(INDIRECT(ADDRESS(SMALL(IF($AI$4:$AI$93=$AL$2,ROW($AI$4:$AI$93),""),ROW()-3),34,2)),0,-5),"")</f>
        <v/>
      </c>
      <c r="AM23" s="1" t="str">
        <f t="array" aca="1" ref="AM23" ca="1">IFERROR(OFFSET(INDIRECT(ADDRESS(SMALL(IF($AI$4:$AI$93=$AL$2,ROW($AI$4:$AI$93),""),ROW()-3),34,2)),0,-4),"")</f>
        <v/>
      </c>
      <c r="AN23" s="1" t="str">
        <f t="array" aca="1" ref="AN23" ca="1">IFERROR(OFFSET(INDIRECT(ADDRESS(SMALL(IF($AI$4:$AI$93=$AL$2,ROW($AI$4:$AI$93),""),ROW()-3),34,2)),0,-3),"")</f>
        <v/>
      </c>
      <c r="AO23" s="1" t="str">
        <f t="array" aca="1" ref="AO23" ca="1">IFERROR(OFFSET(INDIRECT(ADDRESS(SMALL(IF($AI$4:$AI$93=$AL$2,ROW($AI$4:$AI$93),""),ROW()-3),34,2)),0,-2),"")</f>
        <v/>
      </c>
      <c r="AP23" s="1" t="str">
        <f t="shared" ca="1" si="1"/>
        <v>_________</v>
      </c>
      <c r="AQ23" s="1" t="str">
        <f t="array" aca="1" ref="AQ23" ca="1">IFERROR(OFFSET(INDIRECT(ADDRESS(SMALL(IF($AI$4:$AI$93=$AL$2,ROW($AI$4:$AI$93),""),ROW()-3),34,2)),0,0),"")</f>
        <v/>
      </c>
      <c r="AR23" s="7" t="str">
        <f t="array" aca="1" ref="AR23" ca="1">IFERROR(OFFSET(INDIRECT(ADDRESS(SMALL(IF($AI$4:$AI$93=$AL$2,ROW($AI$4:$AI$93),""),ROW()-3),34,2)),0,2),"")</f>
        <v/>
      </c>
      <c r="AT23" s="1" t="str">
        <f t="array" aca="1" ref="AT23" ca="1">IFERROR(OFFSET(INDIRECT(ADDRESS(SMALL(IF($AI$4:$AI$93=$AT$2,ROW($AI$4:$AI$93),""),ROW()-3),34,2)),0,-5),"")</f>
        <v/>
      </c>
      <c r="AU23" s="1" t="str">
        <f t="array" aca="1" ref="AU23" ca="1">IFERROR(OFFSET(INDIRECT(ADDRESS(SMALL(IF($AI$4:$AI$93=$AT$2,ROW($AI$4:$AI$93),""),ROW()-3),34,2)),0,-4),"")</f>
        <v/>
      </c>
      <c r="AV23" s="1" t="str">
        <f t="array" aca="1" ref="AV23" ca="1">IFERROR(OFFSET(INDIRECT(ADDRESS(SMALL(IF($AI$4:$AI$93=$AT$2,ROW($AI$4:$AI$93),""),ROW()-3),34,2)),0,-3),"")</f>
        <v/>
      </c>
      <c r="AW23" s="1" t="str">
        <f t="array" aca="1" ref="AW23" ca="1">IFERROR(OFFSET(INDIRECT(ADDRESS(SMALL(IF($AI$4:$AI$93=$AT$2,ROW($AI$4:$AI$93),""),ROW()-3),34,2)),0,-2),"")</f>
        <v/>
      </c>
      <c r="AX23" s="1" t="str">
        <f t="shared" ca="1" si="2"/>
        <v>_________</v>
      </c>
      <c r="AY23" s="1" t="str">
        <f t="array" aca="1" ref="AY23" ca="1">IFERROR(OFFSET(INDIRECT(ADDRESS(SMALL(IF($AI$4:$AI$93=$AT$2,ROW($AI$4:$AI$93),""),ROW()-3),34,2)),0,0),"")</f>
        <v/>
      </c>
      <c r="AZ23" s="7" t="str">
        <f t="array" aca="1" ref="AZ23" ca="1">IFERROR(OFFSET(INDIRECT(ADDRESS(SMALL(IF($AI$4:$AI$93=$AT$2,ROW($AI$4:$AI$93),""),ROW()-3),34,2)),0,2),"")</f>
        <v/>
      </c>
    </row>
    <row r="24" spans="1:57" x14ac:dyDescent="0.3">
      <c r="A24" s="4">
        <v>43617</v>
      </c>
      <c r="B24" t="s">
        <v>10</v>
      </c>
      <c r="C24" s="12" t="s">
        <v>43</v>
      </c>
      <c r="D24" s="1">
        <v>1454</v>
      </c>
      <c r="E24" s="1">
        <v>100</v>
      </c>
      <c r="F24" s="1"/>
      <c r="G24" s="2"/>
      <c r="H24" s="1" t="s">
        <v>44</v>
      </c>
      <c r="I24" s="1"/>
      <c r="J24" s="1"/>
      <c r="K24" s="1"/>
      <c r="L24" s="2"/>
      <c r="M24" s="1" t="s">
        <v>45</v>
      </c>
      <c r="N24" s="1"/>
      <c r="O24" s="1"/>
      <c r="P24" s="1"/>
      <c r="R24" s="12" t="str">
        <f t="array" ref="R24">IFERROR(ADDRESS(SMALL(IF($D$19:$D$33&gt;0,ROW($D$19:$D$33),""),ROW()-18),4,2),"")</f>
        <v>D$24</v>
      </c>
      <c r="S24" s="12" t="str">
        <f t="array" ref="S24">IFERROR(ADDRESS(SMALL(IF($E$19:$E$33&gt;0,ROW($E$19:$E$33),""),ROW()-18),5,2),"")</f>
        <v/>
      </c>
      <c r="T24" s="12" t="str">
        <f t="array" ref="T24">IFERROR(ADDRESS(SMALL(IF($F$19:$F$33&gt;0,ROW($F$19:$F$33),""),ROW()-18),6,2),"")</f>
        <v/>
      </c>
      <c r="U24" s="12" t="str">
        <f t="array" ref="U24">IFERROR(ADDRESS(SMALL(IF($I$19:$I$33&gt;0,ROW($I$19:$I$33),""),ROW()-18),9,2),"")</f>
        <v/>
      </c>
      <c r="V24" s="12" t="str">
        <f t="array" ref="V24">IFERROR(ADDRESS(SMALL(IF($J$19:$J$33&gt;0,ROW($J$19:$J$33),""),ROW()-18),10,2),"")</f>
        <v/>
      </c>
      <c r="W24" s="12" t="str">
        <f t="array" ref="W24">IFERROR(ADDRESS(SMALL(IF($K$19:$K$33&gt;0,ROW($K$19:$K$33),""),ROW()-18),11,2),"")</f>
        <v/>
      </c>
      <c r="X24" s="12" t="str">
        <f t="array" ref="X24">IFERROR(ADDRESS(SMALL(IF($N$19:$N$33&gt;0,ROW($N$19:$N$33),""),ROW()-18),14,2),"")</f>
        <v/>
      </c>
      <c r="Y24" s="12" t="str">
        <f t="array" ref="Y24">IFERROR(ADDRESS(SMALL(IF($O$19:$O$33&gt;0,ROW($O$19:$O$33),""),ROW()-18),15,2),"")</f>
        <v/>
      </c>
      <c r="Z24" s="12" t="str">
        <f t="array" ref="Z24">IFERROR(ADDRESS(SMALL(IF($P$19:$P$33&gt;0,ROW($P$19:$P$33),""),ROW()-18),16,2),"")</f>
        <v/>
      </c>
      <c r="AA24" s="2"/>
      <c r="AB24" s="27"/>
      <c r="AC24" s="1" t="str">
        <f t="array" aca="1" ref="AC24" ca="1">IFERROR(OFFSET(INDIRECT(ADDRESS(SMALL(IF($D$4:$D$33&gt;0,ROW($D$4:$D$33),""),ROW()-3),4,2)),0,-1),"")</f>
        <v/>
      </c>
      <c r="AD24" s="1" t="str">
        <f t="array" aca="1" ref="AD24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24" s="1" t="str">
        <f t="array" aca="1" ref="AE24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24" s="1" t="str">
        <f t="array" aca="1" ref="AF24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24" s="1" t="str">
        <f t="shared" ca="1" si="0"/>
        <v>_________</v>
      </c>
      <c r="AH24" s="1" t="str">
        <f t="array" aca="1" ref="AH24" ca="1">IFERROR(INDIRECT(ADDRESS(SMALL(IF($D$4:$D$33&gt;0,ROW($D$4:$D$33),""),ROW()-3),4,2)),"")</f>
        <v/>
      </c>
      <c r="AI24" s="1" t="str">
        <f t="array" aca="1" ref="AI24" ca="1">IFERROR(OFFSET(INDIRECT(ADDRESS(SMALL(IF($D$4:$D$33&gt;0,ROW($D$4:$D$33),""),ROW()-3),4,2)),0,-2),"")</f>
        <v/>
      </c>
      <c r="AJ24" s="7" t="str">
        <f t="array" aca="1" ref="AJ24" ca="1">IFERROR(OFFSET(INDIRECT(ADDRESS(SMALL(IF($D$4:$D$33&gt;0,ROW($D$4:$D$33),""),ROW()-3),4,2)),0,-3),"")</f>
        <v/>
      </c>
      <c r="AL24" s="1" t="str">
        <f t="array" aca="1" ref="AL24" ca="1">IFERROR(OFFSET(INDIRECT(ADDRESS(SMALL(IF($AI$4:$AI$93=$AL$2,ROW($AI$4:$AI$93),""),ROW()-3),34,2)),0,-5),"")</f>
        <v/>
      </c>
      <c r="AM24" s="1" t="str">
        <f t="array" aca="1" ref="AM24" ca="1">IFERROR(OFFSET(INDIRECT(ADDRESS(SMALL(IF($AI$4:$AI$93=$AL$2,ROW($AI$4:$AI$93),""),ROW()-3),34,2)),0,-4),"")</f>
        <v/>
      </c>
      <c r="AN24" s="1" t="str">
        <f t="array" aca="1" ref="AN24" ca="1">IFERROR(OFFSET(INDIRECT(ADDRESS(SMALL(IF($AI$4:$AI$93=$AL$2,ROW($AI$4:$AI$93),""),ROW()-3),34,2)),0,-3),"")</f>
        <v/>
      </c>
      <c r="AO24" s="1" t="str">
        <f t="array" aca="1" ref="AO24" ca="1">IFERROR(OFFSET(INDIRECT(ADDRESS(SMALL(IF($AI$4:$AI$93=$AL$2,ROW($AI$4:$AI$93),""),ROW()-3),34,2)),0,-2),"")</f>
        <v/>
      </c>
      <c r="AP24" s="1" t="str">
        <f t="shared" ca="1" si="1"/>
        <v>_________</v>
      </c>
      <c r="AQ24" s="1" t="str">
        <f t="array" aca="1" ref="AQ24" ca="1">IFERROR(OFFSET(INDIRECT(ADDRESS(SMALL(IF($AI$4:$AI$93=$AL$2,ROW($AI$4:$AI$93),""),ROW()-3),34,2)),0,0),"")</f>
        <v/>
      </c>
      <c r="AR24" s="7" t="str">
        <f t="array" aca="1" ref="AR24" ca="1">IFERROR(OFFSET(INDIRECT(ADDRESS(SMALL(IF($AI$4:$AI$93=$AL$2,ROW($AI$4:$AI$93),""),ROW()-3),34,2)),0,2),"")</f>
        <v/>
      </c>
      <c r="AT24" s="1" t="str">
        <f t="array" aca="1" ref="AT24" ca="1">IFERROR(OFFSET(INDIRECT(ADDRESS(SMALL(IF($AI$4:$AI$93=$AT$2,ROW($AI$4:$AI$93),""),ROW()-3),34,2)),0,-5),"")</f>
        <v/>
      </c>
      <c r="AU24" s="1" t="str">
        <f t="array" aca="1" ref="AU24" ca="1">IFERROR(OFFSET(INDIRECT(ADDRESS(SMALL(IF($AI$4:$AI$93=$AT$2,ROW($AI$4:$AI$93),""),ROW()-3),34,2)),0,-4),"")</f>
        <v/>
      </c>
      <c r="AV24" s="1" t="str">
        <f t="array" aca="1" ref="AV24" ca="1">IFERROR(OFFSET(INDIRECT(ADDRESS(SMALL(IF($AI$4:$AI$93=$AT$2,ROW($AI$4:$AI$93),""),ROW()-3),34,2)),0,-3),"")</f>
        <v/>
      </c>
      <c r="AW24" s="1" t="str">
        <f t="array" aca="1" ref="AW24" ca="1">IFERROR(OFFSET(INDIRECT(ADDRESS(SMALL(IF($AI$4:$AI$93=$AT$2,ROW($AI$4:$AI$93),""),ROW()-3),34,2)),0,-2),"")</f>
        <v/>
      </c>
      <c r="AX24" s="1" t="str">
        <f t="shared" ca="1" si="2"/>
        <v>_________</v>
      </c>
      <c r="AY24" s="1" t="str">
        <f t="array" aca="1" ref="AY24" ca="1">IFERROR(OFFSET(INDIRECT(ADDRESS(SMALL(IF($AI$4:$AI$93=$AT$2,ROW($AI$4:$AI$93),""),ROW()-3),34,2)),0,0),"")</f>
        <v/>
      </c>
      <c r="AZ24" s="7" t="str">
        <f t="array" aca="1" ref="AZ24" ca="1">IFERROR(OFFSET(INDIRECT(ADDRESS(SMALL(IF($AI$4:$AI$93=$AT$2,ROW($AI$4:$AI$93),""),ROW()-3),34,2)),0,2),"")</f>
        <v/>
      </c>
    </row>
    <row r="25" spans="1:57" x14ac:dyDescent="0.3">
      <c r="A25" s="4">
        <v>43617</v>
      </c>
      <c r="B25" t="s">
        <v>10</v>
      </c>
      <c r="C25" s="12" t="s">
        <v>46</v>
      </c>
      <c r="D25" s="1">
        <v>18</v>
      </c>
      <c r="E25" s="1">
        <v>100</v>
      </c>
      <c r="F25" s="1"/>
      <c r="G25" s="2"/>
      <c r="H25" s="1" t="s">
        <v>47</v>
      </c>
      <c r="I25" s="1">
        <v>8</v>
      </c>
      <c r="J25" s="1"/>
      <c r="K25" s="1"/>
      <c r="L25" s="2"/>
      <c r="M25" s="1" t="s">
        <v>47</v>
      </c>
      <c r="N25" s="1">
        <v>8</v>
      </c>
      <c r="O25" s="1"/>
      <c r="P25" s="1"/>
      <c r="R25" s="12" t="str">
        <f t="array" ref="R25">IFERROR(ADDRESS(SMALL(IF($D$19:$D$33&gt;0,ROW($D$19:$D$33),""),ROW()-18),4,2),"")</f>
        <v>D$25</v>
      </c>
      <c r="S25" s="12" t="str">
        <f t="array" ref="S25">IFERROR(ADDRESS(SMALL(IF($E$19:$E$33&gt;0,ROW($E$19:$E$33),""),ROW()-18),5,2),"")</f>
        <v/>
      </c>
      <c r="T25" s="12" t="str">
        <f t="array" ref="T25">IFERROR(ADDRESS(SMALL(IF($F$19:$F$33&gt;0,ROW($F$19:$F$33),""),ROW()-18),6,2),"")</f>
        <v/>
      </c>
      <c r="U25" s="12" t="str">
        <f t="array" ref="U25">IFERROR(ADDRESS(SMALL(IF($I$19:$I$33&gt;0,ROW($I$19:$I$33),""),ROW()-18),9,2),"")</f>
        <v/>
      </c>
      <c r="V25" s="12" t="str">
        <f t="array" ref="V25">IFERROR(ADDRESS(SMALL(IF($J$19:$J$33&gt;0,ROW($J$19:$J$33),""),ROW()-18),10,2),"")</f>
        <v/>
      </c>
      <c r="W25" s="12" t="str">
        <f t="array" ref="W25">IFERROR(ADDRESS(SMALL(IF($K$19:$K$33&gt;0,ROW($K$19:$K$33),""),ROW()-18),11,2),"")</f>
        <v/>
      </c>
      <c r="X25" s="12" t="str">
        <f t="array" ref="X25">IFERROR(ADDRESS(SMALL(IF($N$19:$N$33&gt;0,ROW($N$19:$N$33),""),ROW()-18),14,2),"")</f>
        <v/>
      </c>
      <c r="Y25" s="12" t="str">
        <f t="array" ref="Y25">IFERROR(ADDRESS(SMALL(IF($O$19:$O$33&gt;0,ROW($O$19:$O$33),""),ROW()-18),15,2),"")</f>
        <v/>
      </c>
      <c r="Z25" s="12" t="str">
        <f t="array" ref="Z25">IFERROR(ADDRESS(SMALL(IF($P$19:$P$33&gt;0,ROW($P$19:$P$33),""),ROW()-18),16,2),"")</f>
        <v/>
      </c>
      <c r="AA25" s="2"/>
      <c r="AB25" s="27"/>
      <c r="AC25" s="1" t="str">
        <f t="array" aca="1" ref="AC25" ca="1">IFERROR(OFFSET(INDIRECT(ADDRESS(SMALL(IF($D$4:$D$33&gt;0,ROW($D$4:$D$33),""),ROW()-3),4,2)),0,-1),"")</f>
        <v/>
      </c>
      <c r="AD25" s="1" t="str">
        <f t="array" aca="1" ref="AD25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25" s="1" t="str">
        <f t="array" aca="1" ref="AE25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25" s="1" t="str">
        <f t="array" aca="1" ref="AF25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25" s="1" t="str">
        <f t="shared" ca="1" si="0"/>
        <v>_________</v>
      </c>
      <c r="AH25" s="1" t="str">
        <f t="array" aca="1" ref="AH25" ca="1">IFERROR(INDIRECT(ADDRESS(SMALL(IF($D$4:$D$33&gt;0,ROW($D$4:$D$33),""),ROW()-3),4,2)),"")</f>
        <v/>
      </c>
      <c r="AI25" s="1" t="str">
        <f t="array" aca="1" ref="AI25" ca="1">IFERROR(OFFSET(INDIRECT(ADDRESS(SMALL(IF($D$4:$D$33&gt;0,ROW($D$4:$D$33),""),ROW()-3),4,2)),0,-2),"")</f>
        <v/>
      </c>
      <c r="AJ25" s="7" t="str">
        <f t="array" aca="1" ref="AJ25" ca="1">IFERROR(OFFSET(INDIRECT(ADDRESS(SMALL(IF($D$4:$D$33&gt;0,ROW($D$4:$D$33),""),ROW()-3),4,2)),0,-3),"")</f>
        <v/>
      </c>
      <c r="AL25" s="1" t="str">
        <f t="array" aca="1" ref="AL25" ca="1">IFERROR(OFFSET(INDIRECT(ADDRESS(SMALL(IF($AI$4:$AI$93=$AL$2,ROW($AI$4:$AI$93),""),ROW()-3),34,2)),0,-5),"")</f>
        <v/>
      </c>
      <c r="AM25" s="1" t="str">
        <f t="array" aca="1" ref="AM25" ca="1">IFERROR(OFFSET(INDIRECT(ADDRESS(SMALL(IF($AI$4:$AI$93=$AL$2,ROW($AI$4:$AI$93),""),ROW()-3),34,2)),0,-4),"")</f>
        <v/>
      </c>
      <c r="AN25" s="1" t="str">
        <f t="array" aca="1" ref="AN25" ca="1">IFERROR(OFFSET(INDIRECT(ADDRESS(SMALL(IF($AI$4:$AI$93=$AL$2,ROW($AI$4:$AI$93),""),ROW()-3),34,2)),0,-3),"")</f>
        <v/>
      </c>
      <c r="AO25" s="1" t="str">
        <f t="array" aca="1" ref="AO25" ca="1">IFERROR(OFFSET(INDIRECT(ADDRESS(SMALL(IF($AI$4:$AI$93=$AL$2,ROW($AI$4:$AI$93),""),ROW()-3),34,2)),0,-2),"")</f>
        <v/>
      </c>
      <c r="AP25" s="1" t="str">
        <f t="shared" ca="1" si="1"/>
        <v>_________</v>
      </c>
      <c r="AQ25" s="1" t="str">
        <f t="array" aca="1" ref="AQ25" ca="1">IFERROR(OFFSET(INDIRECT(ADDRESS(SMALL(IF($AI$4:$AI$93=$AL$2,ROW($AI$4:$AI$93),""),ROW()-3),34,2)),0,0),"")</f>
        <v/>
      </c>
      <c r="AR25" s="7" t="str">
        <f t="array" aca="1" ref="AR25" ca="1">IFERROR(OFFSET(INDIRECT(ADDRESS(SMALL(IF($AI$4:$AI$93=$AL$2,ROW($AI$4:$AI$93),""),ROW()-3),34,2)),0,2),"")</f>
        <v/>
      </c>
      <c r="AT25" s="1" t="str">
        <f t="array" aca="1" ref="AT25" ca="1">IFERROR(OFFSET(INDIRECT(ADDRESS(SMALL(IF($AI$4:$AI$93=$AT$2,ROW($AI$4:$AI$93),""),ROW()-3),34,2)),0,-5),"")</f>
        <v/>
      </c>
      <c r="AU25" s="1" t="str">
        <f t="array" aca="1" ref="AU25" ca="1">IFERROR(OFFSET(INDIRECT(ADDRESS(SMALL(IF($AI$4:$AI$93=$AT$2,ROW($AI$4:$AI$93),""),ROW()-3),34,2)),0,-4),"")</f>
        <v/>
      </c>
      <c r="AV25" s="1" t="str">
        <f t="array" aca="1" ref="AV25" ca="1">IFERROR(OFFSET(INDIRECT(ADDRESS(SMALL(IF($AI$4:$AI$93=$AT$2,ROW($AI$4:$AI$93),""),ROW()-3),34,2)),0,-3),"")</f>
        <v/>
      </c>
      <c r="AW25" s="1" t="str">
        <f t="array" aca="1" ref="AW25" ca="1">IFERROR(OFFSET(INDIRECT(ADDRESS(SMALL(IF($AI$4:$AI$93=$AT$2,ROW($AI$4:$AI$93),""),ROW()-3),34,2)),0,-2),"")</f>
        <v/>
      </c>
      <c r="AX25" s="1" t="str">
        <f t="shared" ca="1" si="2"/>
        <v>_________</v>
      </c>
      <c r="AY25" s="1" t="str">
        <f t="array" aca="1" ref="AY25" ca="1">IFERROR(OFFSET(INDIRECT(ADDRESS(SMALL(IF($AI$4:$AI$93=$AT$2,ROW($AI$4:$AI$93),""),ROW()-3),34,2)),0,0),"")</f>
        <v/>
      </c>
      <c r="AZ25" s="7" t="str">
        <f t="array" aca="1" ref="AZ25" ca="1">IFERROR(OFFSET(INDIRECT(ADDRESS(SMALL(IF($AI$4:$AI$93=$AT$2,ROW($AI$4:$AI$93),""),ROW()-3),34,2)),0,2),"")</f>
        <v/>
      </c>
    </row>
    <row r="26" spans="1:57" x14ac:dyDescent="0.3">
      <c r="A26" s="4">
        <v>43617</v>
      </c>
      <c r="B26" t="s">
        <v>10</v>
      </c>
      <c r="C26" s="12" t="s">
        <v>48</v>
      </c>
      <c r="D26" s="1"/>
      <c r="E26" s="1"/>
      <c r="F26" s="1"/>
      <c r="G26" s="2"/>
      <c r="H26" s="1" t="s">
        <v>33</v>
      </c>
      <c r="I26" s="1"/>
      <c r="J26" s="1"/>
      <c r="K26" s="1"/>
      <c r="L26" s="2"/>
      <c r="M26" s="1" t="s">
        <v>49</v>
      </c>
      <c r="N26" s="1"/>
      <c r="O26" s="1"/>
      <c r="P26" s="1"/>
      <c r="R26" s="12" t="str">
        <f t="array" ref="R26">IFERROR(ADDRESS(SMALL(IF($D$19:$D$33&gt;0,ROW($D$19:$D$33),""),ROW()-18),4,2),"")</f>
        <v>D$33</v>
      </c>
      <c r="S26" s="12" t="str">
        <f t="array" ref="S26">IFERROR(ADDRESS(SMALL(IF($E$19:$E$33&gt;0,ROW($E$19:$E$33),""),ROW()-18),5,2),"")</f>
        <v/>
      </c>
      <c r="T26" s="12" t="str">
        <f t="array" ref="T26">IFERROR(ADDRESS(SMALL(IF($F$19:$F$33&gt;0,ROW($F$19:$F$33),""),ROW()-18),6,2),"")</f>
        <v/>
      </c>
      <c r="U26" s="12" t="str">
        <f t="array" ref="U26">IFERROR(ADDRESS(SMALL(IF($I$19:$I$33&gt;0,ROW($I$19:$I$33),""),ROW()-18),9,2),"")</f>
        <v/>
      </c>
      <c r="V26" s="12" t="str">
        <f t="array" ref="V26">IFERROR(ADDRESS(SMALL(IF($J$19:$J$33&gt;0,ROW($J$19:$J$33),""),ROW()-18),10,2),"")</f>
        <v/>
      </c>
      <c r="W26" s="12" t="str">
        <f t="array" ref="W26">IFERROR(ADDRESS(SMALL(IF($K$19:$K$33&gt;0,ROW($K$19:$K$33),""),ROW()-18),11,2),"")</f>
        <v/>
      </c>
      <c r="X26" s="12" t="str">
        <f t="array" ref="X26">IFERROR(ADDRESS(SMALL(IF($N$19:$N$33&gt;0,ROW($N$19:$N$33),""),ROW()-18),14,2),"")</f>
        <v/>
      </c>
      <c r="Y26" s="12" t="str">
        <f t="array" ref="Y26">IFERROR(ADDRESS(SMALL(IF($O$19:$O$33&gt;0,ROW($O$19:$O$33),""),ROW()-18),15,2),"")</f>
        <v/>
      </c>
      <c r="Z26" s="12" t="str">
        <f t="array" ref="Z26">IFERROR(ADDRESS(SMALL(IF($P$19:$P$33&gt;0,ROW($P$19:$P$33),""),ROW()-18),16,2),"")</f>
        <v/>
      </c>
      <c r="AA26" s="2"/>
      <c r="AB26" s="27"/>
      <c r="AC26" s="1" t="str">
        <f t="array" aca="1" ref="AC26" ca="1">IFERROR(OFFSET(INDIRECT(ADDRESS(SMALL(IF($D$4:$D$33&gt;0,ROW($D$4:$D$33),""),ROW()-3),4,2)),0,-1),"")</f>
        <v/>
      </c>
      <c r="AD26" s="1" t="str">
        <f t="array" aca="1" ref="AD26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26" s="1" t="str">
        <f t="array" aca="1" ref="AE26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26" s="1" t="str">
        <f t="array" aca="1" ref="AF26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26" s="1" t="str">
        <f t="shared" ca="1" si="0"/>
        <v>_________</v>
      </c>
      <c r="AH26" s="1" t="str">
        <f t="array" aca="1" ref="AH26" ca="1">IFERROR(INDIRECT(ADDRESS(SMALL(IF($D$4:$D$33&gt;0,ROW($D$4:$D$33),""),ROW()-3),4,2)),"")</f>
        <v/>
      </c>
      <c r="AI26" s="1" t="str">
        <f t="array" aca="1" ref="AI26" ca="1">IFERROR(OFFSET(INDIRECT(ADDRESS(SMALL(IF($D$4:$D$33&gt;0,ROW($D$4:$D$33),""),ROW()-3),4,2)),0,-2),"")</f>
        <v/>
      </c>
      <c r="AJ26" s="7" t="str">
        <f t="array" aca="1" ref="AJ26" ca="1">IFERROR(OFFSET(INDIRECT(ADDRESS(SMALL(IF($D$4:$D$33&gt;0,ROW($D$4:$D$33),""),ROW()-3),4,2)),0,-3),"")</f>
        <v/>
      </c>
      <c r="AL26" s="1" t="str">
        <f t="array" aca="1" ref="AL26" ca="1">IFERROR(OFFSET(INDIRECT(ADDRESS(SMALL(IF($AI$4:$AI$93=$AL$2,ROW($AI$4:$AI$93),""),ROW()-3),34,2)),0,-5),"")</f>
        <v/>
      </c>
      <c r="AM26" s="1" t="str">
        <f t="array" aca="1" ref="AM26" ca="1">IFERROR(OFFSET(INDIRECT(ADDRESS(SMALL(IF($AI$4:$AI$93=$AL$2,ROW($AI$4:$AI$93),""),ROW()-3),34,2)),0,-4),"")</f>
        <v/>
      </c>
      <c r="AN26" s="1" t="str">
        <f t="array" aca="1" ref="AN26" ca="1">IFERROR(OFFSET(INDIRECT(ADDRESS(SMALL(IF($AI$4:$AI$93=$AL$2,ROW($AI$4:$AI$93),""),ROW()-3),34,2)),0,-3),"")</f>
        <v/>
      </c>
      <c r="AO26" s="1" t="str">
        <f t="array" aca="1" ref="AO26" ca="1">IFERROR(OFFSET(INDIRECT(ADDRESS(SMALL(IF($AI$4:$AI$93=$AL$2,ROW($AI$4:$AI$93),""),ROW()-3),34,2)),0,-2),"")</f>
        <v/>
      </c>
      <c r="AP26" s="1" t="str">
        <f t="shared" ca="1" si="1"/>
        <v>_________</v>
      </c>
      <c r="AQ26" s="1" t="str">
        <f t="array" aca="1" ref="AQ26" ca="1">IFERROR(OFFSET(INDIRECT(ADDRESS(SMALL(IF($AI$4:$AI$93=$AL$2,ROW($AI$4:$AI$93),""),ROW()-3),34,2)),0,0),"")</f>
        <v/>
      </c>
      <c r="AR26" s="7" t="str">
        <f t="array" aca="1" ref="AR26" ca="1">IFERROR(OFFSET(INDIRECT(ADDRESS(SMALL(IF($AI$4:$AI$93=$AL$2,ROW($AI$4:$AI$93),""),ROW()-3),34,2)),0,2),"")</f>
        <v/>
      </c>
      <c r="AT26" s="1" t="str">
        <f t="array" aca="1" ref="AT26" ca="1">IFERROR(OFFSET(INDIRECT(ADDRESS(SMALL(IF($AI$4:$AI$93=$AT$2,ROW($AI$4:$AI$93),""),ROW()-3),34,2)),0,-5),"")</f>
        <v/>
      </c>
      <c r="AU26" s="1" t="str">
        <f t="array" aca="1" ref="AU26" ca="1">IFERROR(OFFSET(INDIRECT(ADDRESS(SMALL(IF($AI$4:$AI$93=$AT$2,ROW($AI$4:$AI$93),""),ROW()-3),34,2)),0,-4),"")</f>
        <v/>
      </c>
      <c r="AV26" s="1" t="str">
        <f t="array" aca="1" ref="AV26" ca="1">IFERROR(OFFSET(INDIRECT(ADDRESS(SMALL(IF($AI$4:$AI$93=$AT$2,ROW($AI$4:$AI$93),""),ROW()-3),34,2)),0,-3),"")</f>
        <v/>
      </c>
      <c r="AW26" s="1" t="str">
        <f t="array" aca="1" ref="AW26" ca="1">IFERROR(OFFSET(INDIRECT(ADDRESS(SMALL(IF($AI$4:$AI$93=$AT$2,ROW($AI$4:$AI$93),""),ROW()-3),34,2)),0,-2),"")</f>
        <v/>
      </c>
      <c r="AX26" s="1" t="str">
        <f t="shared" ca="1" si="2"/>
        <v>_________</v>
      </c>
      <c r="AY26" s="1" t="str">
        <f t="array" aca="1" ref="AY26" ca="1">IFERROR(OFFSET(INDIRECT(ADDRESS(SMALL(IF($AI$4:$AI$93=$AT$2,ROW($AI$4:$AI$93),""),ROW()-3),34,2)),0,0),"")</f>
        <v/>
      </c>
      <c r="AZ26" s="7" t="str">
        <f t="array" aca="1" ref="AZ26" ca="1">IFERROR(OFFSET(INDIRECT(ADDRESS(SMALL(IF($AI$4:$AI$93=$AT$2,ROW($AI$4:$AI$93),""),ROW()-3),34,2)),0,2),"")</f>
        <v/>
      </c>
    </row>
    <row r="27" spans="1:57" x14ac:dyDescent="0.3">
      <c r="A27" s="4">
        <v>43617</v>
      </c>
      <c r="B27" t="s">
        <v>10</v>
      </c>
      <c r="C27" s="12" t="s">
        <v>44</v>
      </c>
      <c r="D27" s="1"/>
      <c r="E27" s="1"/>
      <c r="F27" s="1"/>
      <c r="G27" s="2"/>
      <c r="H27" s="1" t="s">
        <v>50</v>
      </c>
      <c r="I27" s="1"/>
      <c r="J27" s="1"/>
      <c r="K27" s="1"/>
      <c r="L27" s="2"/>
      <c r="M27" s="1" t="s">
        <v>50</v>
      </c>
      <c r="N27" s="1">
        <v>340</v>
      </c>
      <c r="O27" s="1"/>
      <c r="P27" s="1"/>
      <c r="R27" s="12" t="str">
        <f t="array" ref="R27">IFERROR(ADDRESS(SMALL(IF($D$19:$D$33&gt;0,ROW($D$19:$D$33),""),ROW()-18),4,2),"")</f>
        <v/>
      </c>
      <c r="S27" s="12" t="str">
        <f t="array" ref="S27">IFERROR(ADDRESS(SMALL(IF($E$19:$E$33&gt;0,ROW($E$19:$E$33),""),ROW()-18),5,2),"")</f>
        <v/>
      </c>
      <c r="T27" s="12" t="str">
        <f t="array" ref="T27">IFERROR(ADDRESS(SMALL(IF($F$19:$F$33&gt;0,ROW($F$19:$F$33),""),ROW()-18),6,2),"")</f>
        <v/>
      </c>
      <c r="U27" s="12" t="str">
        <f t="array" ref="U27">IFERROR(ADDRESS(SMALL(IF($I$19:$I$33&gt;0,ROW($I$19:$I$33),""),ROW()-18),9,2),"")</f>
        <v/>
      </c>
      <c r="V27" s="12" t="str">
        <f t="array" ref="V27">IFERROR(ADDRESS(SMALL(IF($J$19:$J$33&gt;0,ROW($J$19:$J$33),""),ROW()-18),10,2),"")</f>
        <v/>
      </c>
      <c r="W27" s="12" t="str">
        <f t="array" ref="W27">IFERROR(ADDRESS(SMALL(IF($K$19:$K$33&gt;0,ROW($K$19:$K$33),""),ROW()-18),11,2),"")</f>
        <v/>
      </c>
      <c r="X27" s="12" t="str">
        <f t="array" ref="X27">IFERROR(ADDRESS(SMALL(IF($N$19:$N$33&gt;0,ROW($N$19:$N$33),""),ROW()-18),14,2),"")</f>
        <v/>
      </c>
      <c r="Y27" s="12" t="str">
        <f t="array" ref="Y27">IFERROR(ADDRESS(SMALL(IF($O$19:$O$33&gt;0,ROW($O$19:$O$33),""),ROW()-18),15,2),"")</f>
        <v/>
      </c>
      <c r="Z27" s="12" t="str">
        <f t="array" ref="Z27">IFERROR(ADDRESS(SMALL(IF($P$19:$P$33&gt;0,ROW($P$19:$P$33),""),ROW()-18),16,2),"")</f>
        <v/>
      </c>
      <c r="AA27" s="2"/>
      <c r="AB27" s="27"/>
      <c r="AC27" s="1" t="str">
        <f t="array" aca="1" ref="AC27" ca="1">IFERROR(OFFSET(INDIRECT(ADDRESS(SMALL(IF($D$4:$D$33&gt;0,ROW($D$4:$D$33),""),ROW()-3),4,2)),0,-1),"")</f>
        <v/>
      </c>
      <c r="AD27" s="1" t="str">
        <f t="array" aca="1" ref="AD27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27" s="1" t="str">
        <f t="array" aca="1" ref="AE27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27" s="1" t="str">
        <f t="array" aca="1" ref="AF27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27" s="1" t="str">
        <f t="shared" ca="1" si="0"/>
        <v>_________</v>
      </c>
      <c r="AH27" s="1" t="str">
        <f t="array" aca="1" ref="AH27" ca="1">IFERROR(INDIRECT(ADDRESS(SMALL(IF($D$4:$D$33&gt;0,ROW($D$4:$D$33),""),ROW()-3),4,2)),"")</f>
        <v/>
      </c>
      <c r="AI27" s="1" t="str">
        <f t="array" aca="1" ref="AI27" ca="1">IFERROR(OFFSET(INDIRECT(ADDRESS(SMALL(IF($D$4:$D$33&gt;0,ROW($D$4:$D$33),""),ROW()-3),4,2)),0,-2),"")</f>
        <v/>
      </c>
      <c r="AJ27" s="7" t="str">
        <f t="array" aca="1" ref="AJ27" ca="1">IFERROR(OFFSET(INDIRECT(ADDRESS(SMALL(IF($D$4:$D$33&gt;0,ROW($D$4:$D$33),""),ROW()-3),4,2)),0,-3),"")</f>
        <v/>
      </c>
      <c r="AL27" s="1" t="str">
        <f t="array" aca="1" ref="AL27" ca="1">IFERROR(OFFSET(INDIRECT(ADDRESS(SMALL(IF($AI$4:$AI$93=$AL$2,ROW($AI$4:$AI$93),""),ROW()-3),34,2)),0,-5),"")</f>
        <v/>
      </c>
      <c r="AM27" s="1" t="str">
        <f t="array" aca="1" ref="AM27" ca="1">IFERROR(OFFSET(INDIRECT(ADDRESS(SMALL(IF($AI$4:$AI$93=$AL$2,ROW($AI$4:$AI$93),""),ROW()-3),34,2)),0,-4),"")</f>
        <v/>
      </c>
      <c r="AN27" s="1" t="str">
        <f t="array" aca="1" ref="AN27" ca="1">IFERROR(OFFSET(INDIRECT(ADDRESS(SMALL(IF($AI$4:$AI$93=$AL$2,ROW($AI$4:$AI$93),""),ROW()-3),34,2)),0,-3),"")</f>
        <v/>
      </c>
      <c r="AO27" s="1" t="str">
        <f t="array" aca="1" ref="AO27" ca="1">IFERROR(OFFSET(INDIRECT(ADDRESS(SMALL(IF($AI$4:$AI$93=$AL$2,ROW($AI$4:$AI$93),""),ROW()-3),34,2)),0,-2),"")</f>
        <v/>
      </c>
      <c r="AP27" s="1" t="str">
        <f t="shared" ca="1" si="1"/>
        <v>_________</v>
      </c>
      <c r="AQ27" s="1" t="str">
        <f t="array" aca="1" ref="AQ27" ca="1">IFERROR(OFFSET(INDIRECT(ADDRESS(SMALL(IF($AI$4:$AI$93=$AL$2,ROW($AI$4:$AI$93),""),ROW()-3),34,2)),0,0),"")</f>
        <v/>
      </c>
      <c r="AR27" s="7" t="str">
        <f t="array" aca="1" ref="AR27" ca="1">IFERROR(OFFSET(INDIRECT(ADDRESS(SMALL(IF($AI$4:$AI$93=$AL$2,ROW($AI$4:$AI$93),""),ROW()-3),34,2)),0,2),"")</f>
        <v/>
      </c>
      <c r="AT27" s="1" t="str">
        <f t="array" aca="1" ref="AT27" ca="1">IFERROR(OFFSET(INDIRECT(ADDRESS(SMALL(IF($AI$4:$AI$93=$AT$2,ROW($AI$4:$AI$93),""),ROW()-3),34,2)),0,-5),"")</f>
        <v/>
      </c>
      <c r="AU27" s="1" t="str">
        <f t="array" aca="1" ref="AU27" ca="1">IFERROR(OFFSET(INDIRECT(ADDRESS(SMALL(IF($AI$4:$AI$93=$AT$2,ROW($AI$4:$AI$93),""),ROW()-3),34,2)),0,-4),"")</f>
        <v/>
      </c>
      <c r="AV27" s="1" t="str">
        <f t="array" aca="1" ref="AV27" ca="1">IFERROR(OFFSET(INDIRECT(ADDRESS(SMALL(IF($AI$4:$AI$93=$AT$2,ROW($AI$4:$AI$93),""),ROW()-3),34,2)),0,-3),"")</f>
        <v/>
      </c>
      <c r="AW27" s="1" t="str">
        <f t="array" aca="1" ref="AW27" ca="1">IFERROR(OFFSET(INDIRECT(ADDRESS(SMALL(IF($AI$4:$AI$93=$AT$2,ROW($AI$4:$AI$93),""),ROW()-3),34,2)),0,-2),"")</f>
        <v/>
      </c>
      <c r="AX27" s="1" t="str">
        <f t="shared" ca="1" si="2"/>
        <v>_________</v>
      </c>
      <c r="AY27" s="1" t="str">
        <f t="array" aca="1" ref="AY27" ca="1">IFERROR(OFFSET(INDIRECT(ADDRESS(SMALL(IF($AI$4:$AI$93=$AT$2,ROW($AI$4:$AI$93),""),ROW()-3),34,2)),0,0),"")</f>
        <v/>
      </c>
      <c r="AZ27" s="7" t="str">
        <f t="array" aca="1" ref="AZ27" ca="1">IFERROR(OFFSET(INDIRECT(ADDRESS(SMALL(IF($AI$4:$AI$93=$AT$2,ROW($AI$4:$AI$93),""),ROW()-3),34,2)),0,2),"")</f>
        <v/>
      </c>
    </row>
    <row r="28" spans="1:57" x14ac:dyDescent="0.3">
      <c r="A28" s="4">
        <v>43617</v>
      </c>
      <c r="B28" t="s">
        <v>10</v>
      </c>
      <c r="C28" s="12" t="s">
        <v>51</v>
      </c>
      <c r="D28" s="1"/>
      <c r="E28" s="1"/>
      <c r="F28" s="1">
        <v>85</v>
      </c>
      <c r="G28" s="2"/>
      <c r="H28" s="1" t="s">
        <v>52</v>
      </c>
      <c r="I28" s="1"/>
      <c r="J28" s="1"/>
      <c r="K28" s="1"/>
      <c r="L28" s="2"/>
      <c r="M28" s="1" t="s">
        <v>52</v>
      </c>
      <c r="N28" s="1"/>
      <c r="O28" s="1"/>
      <c r="P28" s="1"/>
      <c r="R28" s="12" t="str">
        <f t="array" ref="R28">IFERROR(ADDRESS(SMALL(IF($D$19:$D$33&gt;0,ROW($D$19:$D$33),""),ROW()-18),4,2),"")</f>
        <v/>
      </c>
      <c r="S28" s="12" t="str">
        <f t="array" ref="S28">IFERROR(ADDRESS(SMALL(IF($E$19:$E$33&gt;0,ROW($E$19:$E$33),""),ROW()-18),5,2),"")</f>
        <v/>
      </c>
      <c r="T28" s="12" t="str">
        <f t="array" ref="T28">IFERROR(ADDRESS(SMALL(IF($F$19:$F$33&gt;0,ROW($F$19:$F$33),""),ROW()-18),6,2),"")</f>
        <v/>
      </c>
      <c r="U28" s="12" t="str">
        <f t="array" ref="U28">IFERROR(ADDRESS(SMALL(IF($I$19:$I$33&gt;0,ROW($I$19:$I$33),""),ROW()-18),9,2),"")</f>
        <v/>
      </c>
      <c r="V28" s="12" t="str">
        <f t="array" ref="V28">IFERROR(ADDRESS(SMALL(IF($J$19:$J$33&gt;0,ROW($J$19:$J$33),""),ROW()-18),10,2),"")</f>
        <v/>
      </c>
      <c r="W28" s="12" t="str">
        <f t="array" ref="W28">IFERROR(ADDRESS(SMALL(IF($K$19:$K$33&gt;0,ROW($K$19:$K$33),""),ROW()-18),11,2),"")</f>
        <v/>
      </c>
      <c r="X28" s="12" t="str">
        <f t="array" ref="X28">IFERROR(ADDRESS(SMALL(IF($N$19:$N$33&gt;0,ROW($N$19:$N$33),""),ROW()-18),14,2),"")</f>
        <v/>
      </c>
      <c r="Y28" s="12" t="str">
        <f t="array" ref="Y28">IFERROR(ADDRESS(SMALL(IF($O$19:$O$33&gt;0,ROW($O$19:$O$33),""),ROW()-18),15,2),"")</f>
        <v/>
      </c>
      <c r="Z28" s="12" t="str">
        <f t="array" ref="Z28">IFERROR(ADDRESS(SMALL(IF($P$19:$P$33&gt;0,ROW($P$19:$P$33),""),ROW()-18),16,2),"")</f>
        <v/>
      </c>
      <c r="AA28" s="2"/>
      <c r="AB28" s="27"/>
      <c r="AC28" s="1" t="str">
        <f t="array" aca="1" ref="AC28" ca="1">IFERROR(OFFSET(INDIRECT(ADDRESS(SMALL(IF($D$4:$D$33&gt;0,ROW($D$4:$D$33),""),ROW()-3),4,2)),0,-1),"")</f>
        <v/>
      </c>
      <c r="AD28" s="1" t="str">
        <f t="array" aca="1" ref="AD28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28" s="1" t="str">
        <f t="array" aca="1" ref="AE28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28" s="1" t="str">
        <f t="array" aca="1" ref="AF28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28" s="1" t="str">
        <f t="shared" ca="1" si="0"/>
        <v>_________</v>
      </c>
      <c r="AH28" s="1" t="str">
        <f t="array" aca="1" ref="AH28" ca="1">IFERROR(INDIRECT(ADDRESS(SMALL(IF($D$4:$D$33&gt;0,ROW($D$4:$D$33),""),ROW()-3),4,2)),"")</f>
        <v/>
      </c>
      <c r="AI28" s="1" t="str">
        <f t="array" aca="1" ref="AI28" ca="1">IFERROR(OFFSET(INDIRECT(ADDRESS(SMALL(IF($D$4:$D$33&gt;0,ROW($D$4:$D$33),""),ROW()-3),4,2)),0,-2),"")</f>
        <v/>
      </c>
      <c r="AJ28" s="7" t="str">
        <f t="array" aca="1" ref="AJ28" ca="1">IFERROR(OFFSET(INDIRECT(ADDRESS(SMALL(IF($D$4:$D$33&gt;0,ROW($D$4:$D$33),""),ROW()-3),4,2)),0,-3),"")</f>
        <v/>
      </c>
      <c r="AL28" s="1" t="str">
        <f t="array" aca="1" ref="AL28" ca="1">IFERROR(OFFSET(INDIRECT(ADDRESS(SMALL(IF($AI$4:$AI$93=$AL$2,ROW($AI$4:$AI$93),""),ROW()-3),34,2)),0,-5),"")</f>
        <v/>
      </c>
      <c r="AM28" s="1" t="str">
        <f t="array" aca="1" ref="AM28" ca="1">IFERROR(OFFSET(INDIRECT(ADDRESS(SMALL(IF($AI$4:$AI$93=$AL$2,ROW($AI$4:$AI$93),""),ROW()-3),34,2)),0,-4),"")</f>
        <v/>
      </c>
      <c r="AN28" s="1" t="str">
        <f t="array" aca="1" ref="AN28" ca="1">IFERROR(OFFSET(INDIRECT(ADDRESS(SMALL(IF($AI$4:$AI$93=$AL$2,ROW($AI$4:$AI$93),""),ROW()-3),34,2)),0,-3),"")</f>
        <v/>
      </c>
      <c r="AO28" s="1" t="str">
        <f t="array" aca="1" ref="AO28" ca="1">IFERROR(OFFSET(INDIRECT(ADDRESS(SMALL(IF($AI$4:$AI$93=$AL$2,ROW($AI$4:$AI$93),""),ROW()-3),34,2)),0,-2),"")</f>
        <v/>
      </c>
      <c r="AP28" s="1" t="str">
        <f t="shared" ca="1" si="1"/>
        <v>_________</v>
      </c>
      <c r="AQ28" s="1" t="str">
        <f t="array" aca="1" ref="AQ28" ca="1">IFERROR(OFFSET(INDIRECT(ADDRESS(SMALL(IF($AI$4:$AI$93=$AL$2,ROW($AI$4:$AI$93),""),ROW()-3),34,2)),0,0),"")</f>
        <v/>
      </c>
      <c r="AR28" s="7" t="str">
        <f t="array" aca="1" ref="AR28" ca="1">IFERROR(OFFSET(INDIRECT(ADDRESS(SMALL(IF($AI$4:$AI$93=$AL$2,ROW($AI$4:$AI$93),""),ROW()-3),34,2)),0,2),"")</f>
        <v/>
      </c>
      <c r="AT28" s="1" t="str">
        <f t="array" aca="1" ref="AT28" ca="1">IFERROR(OFFSET(INDIRECT(ADDRESS(SMALL(IF($AI$4:$AI$93=$AT$2,ROW($AI$4:$AI$93),""),ROW()-3),34,2)),0,-5),"")</f>
        <v/>
      </c>
      <c r="AU28" s="1" t="str">
        <f t="array" aca="1" ref="AU28" ca="1">IFERROR(OFFSET(INDIRECT(ADDRESS(SMALL(IF($AI$4:$AI$93=$AT$2,ROW($AI$4:$AI$93),""),ROW()-3),34,2)),0,-4),"")</f>
        <v/>
      </c>
      <c r="AV28" s="1" t="str">
        <f t="array" aca="1" ref="AV28" ca="1">IFERROR(OFFSET(INDIRECT(ADDRESS(SMALL(IF($AI$4:$AI$93=$AT$2,ROW($AI$4:$AI$93),""),ROW()-3),34,2)),0,-3),"")</f>
        <v/>
      </c>
      <c r="AW28" s="1" t="str">
        <f t="array" aca="1" ref="AW28" ca="1">IFERROR(OFFSET(INDIRECT(ADDRESS(SMALL(IF($AI$4:$AI$93=$AT$2,ROW($AI$4:$AI$93),""),ROW()-3),34,2)),0,-2),"")</f>
        <v/>
      </c>
      <c r="AX28" s="1" t="str">
        <f t="shared" ca="1" si="2"/>
        <v>_________</v>
      </c>
      <c r="AY28" s="1" t="str">
        <f t="array" aca="1" ref="AY28" ca="1">IFERROR(OFFSET(INDIRECT(ADDRESS(SMALL(IF($AI$4:$AI$93=$AT$2,ROW($AI$4:$AI$93),""),ROW()-3),34,2)),0,0),"")</f>
        <v/>
      </c>
      <c r="AZ28" s="7" t="str">
        <f t="array" aca="1" ref="AZ28" ca="1">IFERROR(OFFSET(INDIRECT(ADDRESS(SMALL(IF($AI$4:$AI$93=$AT$2,ROW($AI$4:$AI$93),""),ROW()-3),34,2)),0,2),"")</f>
        <v/>
      </c>
    </row>
    <row r="29" spans="1:57" x14ac:dyDescent="0.3">
      <c r="A29" s="4">
        <v>43617</v>
      </c>
      <c r="B29" t="s">
        <v>10</v>
      </c>
      <c r="C29" s="12" t="s">
        <v>42</v>
      </c>
      <c r="D29" s="1"/>
      <c r="E29" s="1"/>
      <c r="F29" s="1"/>
      <c r="G29" s="2"/>
      <c r="H29" s="1" t="s">
        <v>30</v>
      </c>
      <c r="I29" s="1"/>
      <c r="J29" s="1"/>
      <c r="K29" s="1"/>
      <c r="L29" s="2"/>
      <c r="M29" s="1" t="s">
        <v>53</v>
      </c>
      <c r="N29" s="1"/>
      <c r="O29" s="1"/>
      <c r="P29" s="1"/>
      <c r="R29" s="12" t="str">
        <f t="array" ref="R29">IFERROR(ADDRESS(SMALL(IF($D$19:$D$33&gt;0,ROW($D$19:$D$33),""),ROW()-18),4,2),"")</f>
        <v/>
      </c>
      <c r="S29" s="12" t="str">
        <f t="array" ref="S29">IFERROR(ADDRESS(SMALL(IF($E$19:$E$33&gt;0,ROW($E$19:$E$33),""),ROW()-18),5,2),"")</f>
        <v/>
      </c>
      <c r="T29" s="12" t="str">
        <f t="array" ref="T29">IFERROR(ADDRESS(SMALL(IF($F$19:$F$33&gt;0,ROW($F$19:$F$33),""),ROW()-18),6,2),"")</f>
        <v/>
      </c>
      <c r="U29" s="12" t="str">
        <f t="array" ref="U29">IFERROR(ADDRESS(SMALL(IF($I$19:$I$33&gt;0,ROW($I$19:$I$33),""),ROW()-18),9,2),"")</f>
        <v/>
      </c>
      <c r="V29" s="12" t="str">
        <f t="array" ref="V29">IFERROR(ADDRESS(SMALL(IF($J$19:$J$33&gt;0,ROW($J$19:$J$33),""),ROW()-18),10,2),"")</f>
        <v/>
      </c>
      <c r="W29" s="12" t="str">
        <f t="array" ref="W29">IFERROR(ADDRESS(SMALL(IF($K$19:$K$33&gt;0,ROW($K$19:$K$33),""),ROW()-18),11,2),"")</f>
        <v/>
      </c>
      <c r="X29" s="12" t="str">
        <f t="array" ref="X29">IFERROR(ADDRESS(SMALL(IF($N$19:$N$33&gt;0,ROW($N$19:$N$33),""),ROW()-18),14,2),"")</f>
        <v/>
      </c>
      <c r="Y29" s="12" t="str">
        <f t="array" ref="Y29">IFERROR(ADDRESS(SMALL(IF($O$19:$O$33&gt;0,ROW($O$19:$O$33),""),ROW()-18),15,2),"")</f>
        <v/>
      </c>
      <c r="Z29" s="12" t="str">
        <f t="array" ref="Z29">IFERROR(ADDRESS(SMALL(IF($P$19:$P$33&gt;0,ROW($P$19:$P$33),""),ROW()-18),16,2),"")</f>
        <v/>
      </c>
      <c r="AA29" s="2"/>
      <c r="AB29" s="27"/>
      <c r="AC29" s="1" t="str">
        <f t="array" aca="1" ref="AC29" ca="1">IFERROR(OFFSET(INDIRECT(ADDRESS(SMALL(IF($D$4:$D$33&gt;0,ROW($D$4:$D$33),""),ROW()-3),4,2)),0,-1),"")</f>
        <v/>
      </c>
      <c r="AD29" s="1" t="str">
        <f t="array" aca="1" ref="AD29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29" s="1" t="str">
        <f t="array" aca="1" ref="AE29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29" s="1" t="str">
        <f t="array" aca="1" ref="AF29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29" s="1" t="str">
        <f t="shared" ca="1" si="0"/>
        <v>_________</v>
      </c>
      <c r="AH29" s="1" t="str">
        <f t="array" aca="1" ref="AH29" ca="1">IFERROR(INDIRECT(ADDRESS(SMALL(IF($D$4:$D$33&gt;0,ROW($D$4:$D$33),""),ROW()-3),4,2)),"")</f>
        <v/>
      </c>
      <c r="AI29" s="1" t="str">
        <f t="array" aca="1" ref="AI29" ca="1">IFERROR(OFFSET(INDIRECT(ADDRESS(SMALL(IF($D$4:$D$33&gt;0,ROW($D$4:$D$33),""),ROW()-3),4,2)),0,-2),"")</f>
        <v/>
      </c>
      <c r="AJ29" s="7" t="str">
        <f t="array" aca="1" ref="AJ29" ca="1">IFERROR(OFFSET(INDIRECT(ADDRESS(SMALL(IF($D$4:$D$33&gt;0,ROW($D$4:$D$33),""),ROW()-3),4,2)),0,-3),"")</f>
        <v/>
      </c>
      <c r="AL29" s="1" t="str">
        <f t="array" aca="1" ref="AL29" ca="1">IFERROR(OFFSET(INDIRECT(ADDRESS(SMALL(IF($AI$4:$AI$93=$AL$2,ROW($AI$4:$AI$93),""),ROW()-3),34,2)),0,-5),"")</f>
        <v/>
      </c>
      <c r="AM29" s="1" t="str">
        <f t="array" aca="1" ref="AM29" ca="1">IFERROR(OFFSET(INDIRECT(ADDRESS(SMALL(IF($AI$4:$AI$93=$AL$2,ROW($AI$4:$AI$93),""),ROW()-3),34,2)),0,-4),"")</f>
        <v/>
      </c>
      <c r="AN29" s="1" t="str">
        <f t="array" aca="1" ref="AN29" ca="1">IFERROR(OFFSET(INDIRECT(ADDRESS(SMALL(IF($AI$4:$AI$93=$AL$2,ROW($AI$4:$AI$93),""),ROW()-3),34,2)),0,-3),"")</f>
        <v/>
      </c>
      <c r="AO29" s="1" t="str">
        <f t="array" aca="1" ref="AO29" ca="1">IFERROR(OFFSET(INDIRECT(ADDRESS(SMALL(IF($AI$4:$AI$93=$AL$2,ROW($AI$4:$AI$93),""),ROW()-3),34,2)),0,-2),"")</f>
        <v/>
      </c>
      <c r="AP29" s="1" t="str">
        <f t="shared" ca="1" si="1"/>
        <v>_________</v>
      </c>
      <c r="AQ29" s="1" t="str">
        <f t="array" aca="1" ref="AQ29" ca="1">IFERROR(OFFSET(INDIRECT(ADDRESS(SMALL(IF($AI$4:$AI$93=$AL$2,ROW($AI$4:$AI$93),""),ROW()-3),34,2)),0,0),"")</f>
        <v/>
      </c>
      <c r="AR29" s="7" t="str">
        <f t="array" aca="1" ref="AR29" ca="1">IFERROR(OFFSET(INDIRECT(ADDRESS(SMALL(IF($AI$4:$AI$93=$AL$2,ROW($AI$4:$AI$93),""),ROW()-3),34,2)),0,2),"")</f>
        <v/>
      </c>
      <c r="AT29" s="1" t="str">
        <f t="array" aca="1" ref="AT29" ca="1">IFERROR(OFFSET(INDIRECT(ADDRESS(SMALL(IF($AI$4:$AI$93=$AT$2,ROW($AI$4:$AI$93),""),ROW()-3),34,2)),0,-5),"")</f>
        <v/>
      </c>
      <c r="AU29" s="1" t="str">
        <f t="array" aca="1" ref="AU29" ca="1">IFERROR(OFFSET(INDIRECT(ADDRESS(SMALL(IF($AI$4:$AI$93=$AT$2,ROW($AI$4:$AI$93),""),ROW()-3),34,2)),0,-4),"")</f>
        <v/>
      </c>
      <c r="AV29" s="1" t="str">
        <f t="array" aca="1" ref="AV29" ca="1">IFERROR(OFFSET(INDIRECT(ADDRESS(SMALL(IF($AI$4:$AI$93=$AT$2,ROW($AI$4:$AI$93),""),ROW()-3),34,2)),0,-3),"")</f>
        <v/>
      </c>
      <c r="AW29" s="1" t="str">
        <f t="array" aca="1" ref="AW29" ca="1">IFERROR(OFFSET(INDIRECT(ADDRESS(SMALL(IF($AI$4:$AI$93=$AT$2,ROW($AI$4:$AI$93),""),ROW()-3),34,2)),0,-2),"")</f>
        <v/>
      </c>
      <c r="AX29" s="1" t="str">
        <f t="shared" ca="1" si="2"/>
        <v>_________</v>
      </c>
      <c r="AY29" s="1" t="str">
        <f t="array" aca="1" ref="AY29" ca="1">IFERROR(OFFSET(INDIRECT(ADDRESS(SMALL(IF($AI$4:$AI$93=$AT$2,ROW($AI$4:$AI$93),""),ROW()-3),34,2)),0,0),"")</f>
        <v/>
      </c>
      <c r="AZ29" s="7" t="str">
        <f t="array" aca="1" ref="AZ29" ca="1">IFERROR(OFFSET(INDIRECT(ADDRESS(SMALL(IF($AI$4:$AI$93=$AT$2,ROW($AI$4:$AI$93),""),ROW()-3),34,2)),0,2),"")</f>
        <v/>
      </c>
    </row>
    <row r="30" spans="1:57" x14ac:dyDescent="0.3">
      <c r="A30" s="4">
        <v>43617</v>
      </c>
      <c r="B30" t="s">
        <v>10</v>
      </c>
      <c r="C30" s="12" t="s">
        <v>54</v>
      </c>
      <c r="D30" s="1"/>
      <c r="E30" s="1"/>
      <c r="F30" s="1">
        <v>66</v>
      </c>
      <c r="G30" s="2"/>
      <c r="H30" s="1" t="s">
        <v>55</v>
      </c>
      <c r="I30" s="1"/>
      <c r="J30" s="1"/>
      <c r="K30" s="1">
        <v>66</v>
      </c>
      <c r="L30" s="2"/>
      <c r="M30" s="1" t="s">
        <v>56</v>
      </c>
      <c r="N30" s="1"/>
      <c r="O30" s="1"/>
      <c r="P30" s="1"/>
      <c r="R30" s="12" t="str">
        <f t="array" ref="R30">IFERROR(ADDRESS(SMALL(IF($D$19:$D$33&gt;0,ROW($D$19:$D$33),""),ROW()-18),4,2),"")</f>
        <v/>
      </c>
      <c r="S30" s="12" t="str">
        <f t="array" ref="S30">IFERROR(ADDRESS(SMALL(IF($E$19:$E$33&gt;0,ROW($E$19:$E$33),""),ROW()-18),5,2),"")</f>
        <v/>
      </c>
      <c r="T30" s="12" t="str">
        <f t="array" ref="T30">IFERROR(ADDRESS(SMALL(IF($F$19:$F$33&gt;0,ROW($F$19:$F$33),""),ROW()-18),6,2),"")</f>
        <v/>
      </c>
      <c r="U30" s="12" t="str">
        <f t="array" ref="U30">IFERROR(ADDRESS(SMALL(IF($I$19:$I$33&gt;0,ROW($I$19:$I$33),""),ROW()-18),9,2),"")</f>
        <v/>
      </c>
      <c r="V30" s="12" t="str">
        <f t="array" ref="V30">IFERROR(ADDRESS(SMALL(IF($J$19:$J$33&gt;0,ROW($J$19:$J$33),""),ROW()-18),10,2),"")</f>
        <v/>
      </c>
      <c r="W30" s="12" t="str">
        <f t="array" ref="W30">IFERROR(ADDRESS(SMALL(IF($K$19:$K$33&gt;0,ROW($K$19:$K$33),""),ROW()-18),11,2),"")</f>
        <v/>
      </c>
      <c r="X30" s="12" t="str">
        <f t="array" ref="X30">IFERROR(ADDRESS(SMALL(IF($N$19:$N$33&gt;0,ROW($N$19:$N$33),""),ROW()-18),14,2),"")</f>
        <v/>
      </c>
      <c r="Y30" s="12" t="str">
        <f t="array" ref="Y30">IFERROR(ADDRESS(SMALL(IF($O$19:$O$33&gt;0,ROW($O$19:$O$33),""),ROW()-18),15,2),"")</f>
        <v/>
      </c>
      <c r="Z30" s="12" t="str">
        <f t="array" ref="Z30">IFERROR(ADDRESS(SMALL(IF($P$19:$P$33&gt;0,ROW($P$19:$P$33),""),ROW()-18),16,2),"")</f>
        <v/>
      </c>
      <c r="AA30" s="2"/>
      <c r="AB30" s="27"/>
      <c r="AC30" s="1" t="str">
        <f t="array" aca="1" ref="AC30" ca="1">IFERROR(OFFSET(INDIRECT(ADDRESS(SMALL(IF($D$4:$D$33&gt;0,ROW($D$4:$D$33),""),ROW()-3),4,2)),0,-1),"")</f>
        <v/>
      </c>
      <c r="AD30" s="1" t="str">
        <f t="array" aca="1" ref="AD30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30" s="1" t="str">
        <f t="array" aca="1" ref="AE30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30" s="1" t="str">
        <f t="array" aca="1" ref="AF30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30" s="1" t="str">
        <f t="shared" ca="1" si="0"/>
        <v>_________</v>
      </c>
      <c r="AH30" s="1" t="str">
        <f t="array" aca="1" ref="AH30" ca="1">IFERROR(INDIRECT(ADDRESS(SMALL(IF($D$4:$D$33&gt;0,ROW($D$4:$D$33),""),ROW()-3),4,2)),"")</f>
        <v/>
      </c>
      <c r="AI30" s="1" t="str">
        <f t="array" aca="1" ref="AI30" ca="1">IFERROR(OFFSET(INDIRECT(ADDRESS(SMALL(IF($D$4:$D$33&gt;0,ROW($D$4:$D$33),""),ROW()-3),4,2)),0,-2),"")</f>
        <v/>
      </c>
      <c r="AJ30" s="7" t="str">
        <f t="array" aca="1" ref="AJ30" ca="1">IFERROR(OFFSET(INDIRECT(ADDRESS(SMALL(IF($D$4:$D$33&gt;0,ROW($D$4:$D$33),""),ROW()-3),4,2)),0,-3),"")</f>
        <v/>
      </c>
      <c r="AL30" s="1" t="str">
        <f t="array" aca="1" ref="AL30" ca="1">IFERROR(OFFSET(INDIRECT(ADDRESS(SMALL(IF($AI$4:$AI$93=$AL$2,ROW($AI$4:$AI$93),""),ROW()-3),34,2)),0,-5),"")</f>
        <v/>
      </c>
      <c r="AM30" s="1" t="str">
        <f t="array" aca="1" ref="AM30" ca="1">IFERROR(OFFSET(INDIRECT(ADDRESS(SMALL(IF($AI$4:$AI$93=$AL$2,ROW($AI$4:$AI$93),""),ROW()-3),34,2)),0,-4),"")</f>
        <v/>
      </c>
      <c r="AN30" s="1" t="str">
        <f t="array" aca="1" ref="AN30" ca="1">IFERROR(OFFSET(INDIRECT(ADDRESS(SMALL(IF($AI$4:$AI$93=$AL$2,ROW($AI$4:$AI$93),""),ROW()-3),34,2)),0,-3),"")</f>
        <v/>
      </c>
      <c r="AO30" s="1" t="str">
        <f t="array" aca="1" ref="AO30" ca="1">IFERROR(OFFSET(INDIRECT(ADDRESS(SMALL(IF($AI$4:$AI$93=$AL$2,ROW($AI$4:$AI$93),""),ROW()-3),34,2)),0,-2),"")</f>
        <v/>
      </c>
      <c r="AP30" s="1" t="str">
        <f t="shared" ca="1" si="1"/>
        <v>_________</v>
      </c>
      <c r="AQ30" s="1" t="str">
        <f t="array" aca="1" ref="AQ30" ca="1">IFERROR(OFFSET(INDIRECT(ADDRESS(SMALL(IF($AI$4:$AI$93=$AL$2,ROW($AI$4:$AI$93),""),ROW()-3),34,2)),0,0),"")</f>
        <v/>
      </c>
      <c r="AR30" s="7" t="str">
        <f t="array" aca="1" ref="AR30" ca="1">IFERROR(OFFSET(INDIRECT(ADDRESS(SMALL(IF($AI$4:$AI$93=$AL$2,ROW($AI$4:$AI$93),""),ROW()-3),34,2)),0,2),"")</f>
        <v/>
      </c>
      <c r="AT30" s="1" t="str">
        <f t="array" aca="1" ref="AT30" ca="1">IFERROR(OFFSET(INDIRECT(ADDRESS(SMALL(IF($AI$4:$AI$93=$AT$2,ROW($AI$4:$AI$93),""),ROW()-3),34,2)),0,-5),"")</f>
        <v/>
      </c>
      <c r="AU30" s="1" t="str">
        <f t="array" aca="1" ref="AU30" ca="1">IFERROR(OFFSET(INDIRECT(ADDRESS(SMALL(IF($AI$4:$AI$93=$AT$2,ROW($AI$4:$AI$93),""),ROW()-3),34,2)),0,-4),"")</f>
        <v/>
      </c>
      <c r="AV30" s="1" t="str">
        <f t="array" aca="1" ref="AV30" ca="1">IFERROR(OFFSET(INDIRECT(ADDRESS(SMALL(IF($AI$4:$AI$93=$AT$2,ROW($AI$4:$AI$93),""),ROW()-3),34,2)),0,-3),"")</f>
        <v/>
      </c>
      <c r="AW30" s="1" t="str">
        <f t="array" aca="1" ref="AW30" ca="1">IFERROR(OFFSET(INDIRECT(ADDRESS(SMALL(IF($AI$4:$AI$93=$AT$2,ROW($AI$4:$AI$93),""),ROW()-3),34,2)),0,-2),"")</f>
        <v/>
      </c>
      <c r="AX30" s="1" t="str">
        <f t="shared" ca="1" si="2"/>
        <v>_________</v>
      </c>
      <c r="AY30" s="1" t="str">
        <f t="array" aca="1" ref="AY30" ca="1">IFERROR(OFFSET(INDIRECT(ADDRESS(SMALL(IF($AI$4:$AI$93=$AT$2,ROW($AI$4:$AI$93),""),ROW()-3),34,2)),0,0),"")</f>
        <v/>
      </c>
      <c r="AZ30" s="7" t="str">
        <f t="array" aca="1" ref="AZ30" ca="1">IFERROR(OFFSET(INDIRECT(ADDRESS(SMALL(IF($AI$4:$AI$93=$AT$2,ROW($AI$4:$AI$93),""),ROW()-3),34,2)),0,2),"")</f>
        <v/>
      </c>
    </row>
    <row r="31" spans="1:57" x14ac:dyDescent="0.3">
      <c r="A31" s="4">
        <v>43617</v>
      </c>
      <c r="B31" t="s">
        <v>10</v>
      </c>
      <c r="C31" s="12" t="s">
        <v>57</v>
      </c>
      <c r="D31" s="1"/>
      <c r="E31" s="1"/>
      <c r="F31" s="1"/>
      <c r="G31" s="2"/>
      <c r="H31" s="1" t="s">
        <v>58</v>
      </c>
      <c r="I31" s="1"/>
      <c r="J31" s="1"/>
      <c r="K31" s="1"/>
      <c r="L31" s="2"/>
      <c r="M31" s="1" t="s">
        <v>59</v>
      </c>
      <c r="N31" s="1"/>
      <c r="O31" s="1"/>
      <c r="P31" s="1"/>
      <c r="R31" s="12" t="str">
        <f t="array" ref="R31">IFERROR(ADDRESS(SMALL(IF($D$19:$D$33&gt;0,ROW($D$19:$D$33),""),ROW()-18),4,2),"")</f>
        <v/>
      </c>
      <c r="S31" s="12" t="str">
        <f t="array" ref="S31">IFERROR(ADDRESS(SMALL(IF($E$19:$E$33&gt;0,ROW($E$19:$E$33),""),ROW()-18),5,2),"")</f>
        <v/>
      </c>
      <c r="T31" s="12" t="str">
        <f t="array" ref="T31">IFERROR(ADDRESS(SMALL(IF($F$19:$F$33&gt;0,ROW($F$19:$F$33),""),ROW()-18),6,2),"")</f>
        <v/>
      </c>
      <c r="U31" s="12" t="str">
        <f t="array" ref="U31">IFERROR(ADDRESS(SMALL(IF($I$19:$I$33&gt;0,ROW($I$19:$I$33),""),ROW()-18),9,2),"")</f>
        <v/>
      </c>
      <c r="V31" s="12" t="str">
        <f t="array" ref="V31">IFERROR(ADDRESS(SMALL(IF($J$19:$J$33&gt;0,ROW($J$19:$J$33),""),ROW()-18),10,2),"")</f>
        <v/>
      </c>
      <c r="W31" s="12" t="str">
        <f t="array" ref="W31">IFERROR(ADDRESS(SMALL(IF($K$19:$K$33&gt;0,ROW($K$19:$K$33),""),ROW()-18),11,2),"")</f>
        <v/>
      </c>
      <c r="X31" s="12" t="str">
        <f t="array" ref="X31">IFERROR(ADDRESS(SMALL(IF($N$19:$N$33&gt;0,ROW($N$19:$N$33),""),ROW()-18),14,2),"")</f>
        <v/>
      </c>
      <c r="Y31" s="12" t="str">
        <f t="array" ref="Y31">IFERROR(ADDRESS(SMALL(IF($O$19:$O$33&gt;0,ROW($O$19:$O$33),""),ROW()-18),15,2),"")</f>
        <v/>
      </c>
      <c r="Z31" s="12" t="str">
        <f t="array" ref="Z31">IFERROR(ADDRESS(SMALL(IF($P$19:$P$33&gt;0,ROW($P$19:$P$33),""),ROW()-18),16,2),"")</f>
        <v/>
      </c>
      <c r="AA31" s="2"/>
      <c r="AB31" s="27"/>
      <c r="AC31" s="1" t="str">
        <f t="array" aca="1" ref="AC31" ca="1">IFERROR(OFFSET(INDIRECT(ADDRESS(SMALL(IF($D$4:$D$33&gt;0,ROW($D$4:$D$33),""),ROW()-3),4,2)),0,-1),"")</f>
        <v/>
      </c>
      <c r="AD31" s="1" t="str">
        <f t="array" aca="1" ref="AD31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31" s="1" t="str">
        <f t="array" aca="1" ref="AE31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31" s="1" t="str">
        <f t="array" aca="1" ref="AF31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31" s="1" t="str">
        <f t="shared" ca="1" si="0"/>
        <v>_________</v>
      </c>
      <c r="AH31" s="1" t="str">
        <f t="array" aca="1" ref="AH31" ca="1">IFERROR(INDIRECT(ADDRESS(SMALL(IF($D$4:$D$33&gt;0,ROW($D$4:$D$33),""),ROW()-3),4,2)),"")</f>
        <v/>
      </c>
      <c r="AI31" s="1" t="str">
        <f t="array" aca="1" ref="AI31" ca="1">IFERROR(OFFSET(INDIRECT(ADDRESS(SMALL(IF($D$4:$D$33&gt;0,ROW($D$4:$D$33),""),ROW()-3),4,2)),0,-2),"")</f>
        <v/>
      </c>
      <c r="AJ31" s="7" t="str">
        <f t="array" aca="1" ref="AJ31" ca="1">IFERROR(OFFSET(INDIRECT(ADDRESS(SMALL(IF($D$4:$D$33&gt;0,ROW($D$4:$D$33),""),ROW()-3),4,2)),0,-3),"")</f>
        <v/>
      </c>
      <c r="AL31" s="1" t="str">
        <f t="array" aca="1" ref="AL31" ca="1">IFERROR(OFFSET(INDIRECT(ADDRESS(SMALL(IF($AI$4:$AI$93=$AL$2,ROW($AI$4:$AI$93),""),ROW()-3),34,2)),0,-5),"")</f>
        <v/>
      </c>
      <c r="AM31" s="1" t="str">
        <f t="array" aca="1" ref="AM31" ca="1">IFERROR(OFFSET(INDIRECT(ADDRESS(SMALL(IF($AI$4:$AI$93=$AL$2,ROW($AI$4:$AI$93),""),ROW()-3),34,2)),0,-4),"")</f>
        <v/>
      </c>
      <c r="AN31" s="1" t="str">
        <f t="array" aca="1" ref="AN31" ca="1">IFERROR(OFFSET(INDIRECT(ADDRESS(SMALL(IF($AI$4:$AI$93=$AL$2,ROW($AI$4:$AI$93),""),ROW()-3),34,2)),0,-3),"")</f>
        <v/>
      </c>
      <c r="AO31" s="1" t="str">
        <f t="array" aca="1" ref="AO31" ca="1">IFERROR(OFFSET(INDIRECT(ADDRESS(SMALL(IF($AI$4:$AI$93=$AL$2,ROW($AI$4:$AI$93),""),ROW()-3),34,2)),0,-2),"")</f>
        <v/>
      </c>
      <c r="AP31" s="1" t="str">
        <f t="shared" ca="1" si="1"/>
        <v>_________</v>
      </c>
      <c r="AQ31" s="1" t="str">
        <f t="array" aca="1" ref="AQ31" ca="1">IFERROR(OFFSET(INDIRECT(ADDRESS(SMALL(IF($AI$4:$AI$93=$AL$2,ROW($AI$4:$AI$93),""),ROW()-3),34,2)),0,0),"")</f>
        <v/>
      </c>
      <c r="AR31" s="7" t="str">
        <f t="array" aca="1" ref="AR31" ca="1">IFERROR(OFFSET(INDIRECT(ADDRESS(SMALL(IF($AI$4:$AI$93=$AL$2,ROW($AI$4:$AI$93),""),ROW()-3),34,2)),0,2),"")</f>
        <v/>
      </c>
      <c r="AT31" s="1" t="str">
        <f t="array" aca="1" ref="AT31" ca="1">IFERROR(OFFSET(INDIRECT(ADDRESS(SMALL(IF($AI$4:$AI$93=$AT$2,ROW($AI$4:$AI$93),""),ROW()-3),34,2)),0,-5),"")</f>
        <v/>
      </c>
      <c r="AU31" s="1" t="str">
        <f t="array" aca="1" ref="AU31" ca="1">IFERROR(OFFSET(INDIRECT(ADDRESS(SMALL(IF($AI$4:$AI$93=$AT$2,ROW($AI$4:$AI$93),""),ROW()-3),34,2)),0,-4),"")</f>
        <v/>
      </c>
      <c r="AV31" s="1" t="str">
        <f t="array" aca="1" ref="AV31" ca="1">IFERROR(OFFSET(INDIRECT(ADDRESS(SMALL(IF($AI$4:$AI$93=$AT$2,ROW($AI$4:$AI$93),""),ROW()-3),34,2)),0,-3),"")</f>
        <v/>
      </c>
      <c r="AW31" s="1" t="str">
        <f t="array" aca="1" ref="AW31" ca="1">IFERROR(OFFSET(INDIRECT(ADDRESS(SMALL(IF($AI$4:$AI$93=$AT$2,ROW($AI$4:$AI$93),""),ROW()-3),34,2)),0,-2),"")</f>
        <v/>
      </c>
      <c r="AX31" s="1" t="str">
        <f t="shared" ca="1" si="2"/>
        <v>_________</v>
      </c>
      <c r="AY31" s="1" t="str">
        <f t="array" aca="1" ref="AY31" ca="1">IFERROR(OFFSET(INDIRECT(ADDRESS(SMALL(IF($AI$4:$AI$93=$AT$2,ROW($AI$4:$AI$93),""),ROW()-3),34,2)),0,0),"")</f>
        <v/>
      </c>
      <c r="AZ31" s="7" t="str">
        <f t="array" aca="1" ref="AZ31" ca="1">IFERROR(OFFSET(INDIRECT(ADDRESS(SMALL(IF($AI$4:$AI$93=$AT$2,ROW($AI$4:$AI$93),""),ROW()-3),34,2)),0,2),"")</f>
        <v/>
      </c>
    </row>
    <row r="32" spans="1:57" x14ac:dyDescent="0.3">
      <c r="A32" s="4">
        <v>43617</v>
      </c>
      <c r="B32" t="s">
        <v>10</v>
      </c>
      <c r="C32" s="12" t="s">
        <v>60</v>
      </c>
      <c r="D32" s="1"/>
      <c r="E32" s="1"/>
      <c r="F32" s="1">
        <v>120</v>
      </c>
      <c r="G32" s="2"/>
      <c r="H32" s="1" t="s">
        <v>61</v>
      </c>
      <c r="I32" s="1"/>
      <c r="J32" s="1"/>
      <c r="K32" s="1">
        <v>120</v>
      </c>
      <c r="L32" s="2"/>
      <c r="M32" s="1" t="s">
        <v>62</v>
      </c>
      <c r="N32" s="1"/>
      <c r="O32" s="1"/>
      <c r="P32" s="1">
        <v>120</v>
      </c>
      <c r="R32" s="12" t="str">
        <f t="array" ref="R32">IFERROR(ADDRESS(SMALL(IF($D$19:$D$33&gt;0,ROW($D$19:$D$33),""),ROW()-18),4,2),"")</f>
        <v/>
      </c>
      <c r="S32" s="12" t="str">
        <f t="array" ref="S32">IFERROR(ADDRESS(SMALL(IF($E$19:$E$33&gt;0,ROW($E$19:$E$33),""),ROW()-18),5,2),"")</f>
        <v/>
      </c>
      <c r="T32" s="12" t="str">
        <f t="array" ref="T32">IFERROR(ADDRESS(SMALL(IF($F$19:$F$33&gt;0,ROW($F$19:$F$33),""),ROW()-18),6,2),"")</f>
        <v/>
      </c>
      <c r="U32" s="12" t="str">
        <f t="array" ref="U32">IFERROR(ADDRESS(SMALL(IF($I$19:$I$33&gt;0,ROW($I$19:$I$33),""),ROW()-18),9,2),"")</f>
        <v/>
      </c>
      <c r="V32" s="12" t="str">
        <f t="array" ref="V32">IFERROR(ADDRESS(SMALL(IF($J$19:$J$33&gt;0,ROW($J$19:$J$33),""),ROW()-18),10,2),"")</f>
        <v/>
      </c>
      <c r="W32" s="12" t="str">
        <f t="array" ref="W32">IFERROR(ADDRESS(SMALL(IF($K$19:$K$33&gt;0,ROW($K$19:$K$33),""),ROW()-18),11,2),"")</f>
        <v/>
      </c>
      <c r="X32" s="12" t="str">
        <f t="array" ref="X32">IFERROR(ADDRESS(SMALL(IF($N$19:$N$33&gt;0,ROW($N$19:$N$33),""),ROW()-18),14,2),"")</f>
        <v/>
      </c>
      <c r="Y32" s="12" t="str">
        <f t="array" ref="Y32">IFERROR(ADDRESS(SMALL(IF($O$19:$O$33&gt;0,ROW($O$19:$O$33),""),ROW()-18),15,2),"")</f>
        <v/>
      </c>
      <c r="Z32" s="12" t="str">
        <f t="array" ref="Z32">IFERROR(ADDRESS(SMALL(IF($P$19:$P$33&gt;0,ROW($P$19:$P$33),""),ROW()-18),16,2),"")</f>
        <v/>
      </c>
      <c r="AA32" s="2"/>
      <c r="AB32" s="27"/>
      <c r="AC32" s="1" t="str">
        <f t="array" aca="1" ref="AC32" ca="1">IFERROR(OFFSET(INDIRECT(ADDRESS(SMALL(IF($D$4:$D$33&gt;0,ROW($D$4:$D$33),""),ROW()-3),4,2)),0,-1),"")</f>
        <v/>
      </c>
      <c r="AD32" s="1" t="str">
        <f t="array" aca="1" ref="AD32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32" s="1" t="str">
        <f t="array" aca="1" ref="AE32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32" s="1" t="str">
        <f t="array" aca="1" ref="AF32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32" s="1" t="str">
        <f t="shared" ca="1" si="0"/>
        <v>_________</v>
      </c>
      <c r="AH32" s="1" t="str">
        <f t="array" aca="1" ref="AH32" ca="1">IFERROR(INDIRECT(ADDRESS(SMALL(IF($D$4:$D$33&gt;0,ROW($D$4:$D$33),""),ROW()-3),4,2)),"")</f>
        <v/>
      </c>
      <c r="AI32" s="1" t="str">
        <f t="array" aca="1" ref="AI32" ca="1">IFERROR(OFFSET(INDIRECT(ADDRESS(SMALL(IF($D$4:$D$33&gt;0,ROW($D$4:$D$33),""),ROW()-3),4,2)),0,-2),"")</f>
        <v/>
      </c>
      <c r="AJ32" s="7" t="str">
        <f t="array" aca="1" ref="AJ32" ca="1">IFERROR(OFFSET(INDIRECT(ADDRESS(SMALL(IF($D$4:$D$33&gt;0,ROW($D$4:$D$33),""),ROW()-3),4,2)),0,-3),"")</f>
        <v/>
      </c>
      <c r="AL32" s="1" t="str">
        <f t="array" aca="1" ref="AL32" ca="1">IFERROR(OFFSET(INDIRECT(ADDRESS(SMALL(IF($AI$4:$AI$93=$AL$2,ROW($AI$4:$AI$93),""),ROW()-3),34,2)),0,-5),"")</f>
        <v/>
      </c>
      <c r="AM32" s="1" t="str">
        <f t="array" aca="1" ref="AM32" ca="1">IFERROR(OFFSET(INDIRECT(ADDRESS(SMALL(IF($AI$4:$AI$93=$AL$2,ROW($AI$4:$AI$93),""),ROW()-3),34,2)),0,-4),"")</f>
        <v/>
      </c>
      <c r="AN32" s="1" t="str">
        <f t="array" aca="1" ref="AN32" ca="1">IFERROR(OFFSET(INDIRECT(ADDRESS(SMALL(IF($AI$4:$AI$93=$AL$2,ROW($AI$4:$AI$93),""),ROW()-3),34,2)),0,-3),"")</f>
        <v/>
      </c>
      <c r="AO32" s="1" t="str">
        <f t="array" aca="1" ref="AO32" ca="1">IFERROR(OFFSET(INDIRECT(ADDRESS(SMALL(IF($AI$4:$AI$93=$AL$2,ROW($AI$4:$AI$93),""),ROW()-3),34,2)),0,-2),"")</f>
        <v/>
      </c>
      <c r="AP32" s="1" t="str">
        <f t="shared" ca="1" si="1"/>
        <v>_________</v>
      </c>
      <c r="AQ32" s="1" t="str">
        <f t="array" aca="1" ref="AQ32" ca="1">IFERROR(OFFSET(INDIRECT(ADDRESS(SMALL(IF($AI$4:$AI$93=$AL$2,ROW($AI$4:$AI$93),""),ROW()-3),34,2)),0,0),"")</f>
        <v/>
      </c>
      <c r="AR32" s="7" t="str">
        <f t="array" aca="1" ref="AR32" ca="1">IFERROR(OFFSET(INDIRECT(ADDRESS(SMALL(IF($AI$4:$AI$93=$AL$2,ROW($AI$4:$AI$93),""),ROW()-3),34,2)),0,2),"")</f>
        <v/>
      </c>
      <c r="AT32" s="1" t="str">
        <f t="array" aca="1" ref="AT32" ca="1">IFERROR(OFFSET(INDIRECT(ADDRESS(SMALL(IF($AI$4:$AI$93=$AT$2,ROW($AI$4:$AI$93),""),ROW()-3),34,2)),0,-5),"")</f>
        <v/>
      </c>
      <c r="AU32" s="1" t="str">
        <f t="array" aca="1" ref="AU32" ca="1">IFERROR(OFFSET(INDIRECT(ADDRESS(SMALL(IF($AI$4:$AI$93=$AT$2,ROW($AI$4:$AI$93),""),ROW()-3),34,2)),0,-4),"")</f>
        <v/>
      </c>
      <c r="AV32" s="1" t="str">
        <f t="array" aca="1" ref="AV32" ca="1">IFERROR(OFFSET(INDIRECT(ADDRESS(SMALL(IF($AI$4:$AI$93=$AT$2,ROW($AI$4:$AI$93),""),ROW()-3),34,2)),0,-3),"")</f>
        <v/>
      </c>
      <c r="AW32" s="1" t="str">
        <f t="array" aca="1" ref="AW32" ca="1">IFERROR(OFFSET(INDIRECT(ADDRESS(SMALL(IF($AI$4:$AI$93=$AT$2,ROW($AI$4:$AI$93),""),ROW()-3),34,2)),0,-2),"")</f>
        <v/>
      </c>
      <c r="AX32" s="1" t="str">
        <f t="shared" ca="1" si="2"/>
        <v>_________</v>
      </c>
      <c r="AY32" s="1" t="str">
        <f t="array" aca="1" ref="AY32" ca="1">IFERROR(OFFSET(INDIRECT(ADDRESS(SMALL(IF($AI$4:$AI$93=$AT$2,ROW($AI$4:$AI$93),""),ROW()-3),34,2)),0,0),"")</f>
        <v/>
      </c>
      <c r="AZ32" s="7" t="str">
        <f t="array" aca="1" ref="AZ32" ca="1">IFERROR(OFFSET(INDIRECT(ADDRESS(SMALL(IF($AI$4:$AI$93=$AT$2,ROW($AI$4:$AI$93),""),ROW()-3),34,2)),0,2),"")</f>
        <v/>
      </c>
    </row>
    <row r="33" spans="1:52" ht="15" thickBot="1" x14ac:dyDescent="0.35">
      <c r="A33" s="8">
        <v>43617</v>
      </c>
      <c r="B33" s="9" t="s">
        <v>10</v>
      </c>
      <c r="C33" s="13" t="s">
        <v>40</v>
      </c>
      <c r="D33" s="10">
        <v>88</v>
      </c>
      <c r="E33" s="10">
        <v>77</v>
      </c>
      <c r="F33" s="10"/>
      <c r="G33" s="9"/>
      <c r="H33" s="10" t="s">
        <v>31</v>
      </c>
      <c r="I33" s="10"/>
      <c r="J33" s="10"/>
      <c r="K33" s="10"/>
      <c r="L33" s="9"/>
      <c r="M33" s="10" t="s">
        <v>63</v>
      </c>
      <c r="N33" s="10"/>
      <c r="O33" s="10"/>
      <c r="P33" s="10"/>
      <c r="R33" s="12" t="str">
        <f t="array" ref="R33">IFERROR(ADDRESS(SMALL(IF($D$19:$D$33&gt;0,ROW($D$19:$D$33),""),ROW()-18),4,2),"")</f>
        <v/>
      </c>
      <c r="S33" s="12" t="str">
        <f t="array" ref="S33">IFERROR(ADDRESS(SMALL(IF($E$19:$E$33&gt;0,ROW($E$19:$E$33),""),ROW()-18),5,2),"")</f>
        <v/>
      </c>
      <c r="T33" s="12" t="str">
        <f t="array" ref="T33">IFERROR(ADDRESS(SMALL(IF($F$19:$F$33&gt;0,ROW($F$19:$F$33),""),ROW()-18),6,2),"")</f>
        <v/>
      </c>
      <c r="U33" s="12" t="str">
        <f t="array" ref="U33">IFERROR(ADDRESS(SMALL(IF($I$19:$I$33&gt;0,ROW($I$19:$I$33),""),ROW()-18),9,2),"")</f>
        <v/>
      </c>
      <c r="V33" s="12" t="str">
        <f t="array" ref="V33">IFERROR(ADDRESS(SMALL(IF($J$19:$J$33&gt;0,ROW($J$19:$J$33),""),ROW()-18),10,2),"")</f>
        <v/>
      </c>
      <c r="W33" s="12" t="str">
        <f t="array" ref="W33">IFERROR(ADDRESS(SMALL(IF($K$19:$K$33&gt;0,ROW($K$19:$K$33),""),ROW()-18),11,2),"")</f>
        <v/>
      </c>
      <c r="X33" s="12" t="str">
        <f t="array" ref="X33">IFERROR(ADDRESS(SMALL(IF($N$19:$N$33&gt;0,ROW($N$19:$N$33),""),ROW()-18),14,2),"")</f>
        <v/>
      </c>
      <c r="Y33" s="12" t="str">
        <f t="array" ref="Y33">IFERROR(ADDRESS(SMALL(IF($O$19:$O$33&gt;0,ROW($O$19:$O$33),""),ROW()-18),15,2),"")</f>
        <v/>
      </c>
      <c r="Z33" s="12" t="str">
        <f t="array" ref="Z33">IFERROR(ADDRESS(SMALL(IF($P$19:$P$33&gt;0,ROW($P$19:$P$33),""),ROW()-18),16,2),"")</f>
        <v/>
      </c>
      <c r="AA33" s="2"/>
      <c r="AB33" s="27"/>
      <c r="AC33" s="1" t="str">
        <f t="array" aca="1" ref="AC33" ca="1">IFERROR(OFFSET(INDIRECT(ADDRESS(SMALL(IF($D$4:$D$33&gt;0,ROW($D$4:$D$33),""),ROW()-3),4,2)),0,-1),"")</f>
        <v/>
      </c>
      <c r="AD33" s="1" t="str">
        <f t="array" aca="1" ref="AD33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AE33" s="1" t="str">
        <f t="array" aca="1" ref="AE33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AF33" s="1" t="str">
        <f t="array" aca="1" ref="AF33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AG33" s="1" t="str">
        <f t="shared" ca="1" si="0"/>
        <v>_________</v>
      </c>
      <c r="AH33" s="1" t="str">
        <f t="array" aca="1" ref="AH33" ca="1">IFERROR(INDIRECT(ADDRESS(SMALL(IF($D$4:$D$33&gt;0,ROW($D$4:$D$33),""),ROW()-3),4,2)),"")</f>
        <v/>
      </c>
      <c r="AI33" s="1" t="str">
        <f t="array" aca="1" ref="AI33" ca="1">IFERROR(OFFSET(INDIRECT(ADDRESS(SMALL(IF($D$4:$D$33&gt;0,ROW($D$4:$D$33),""),ROW()-3),4,2)),0,-2),"")</f>
        <v/>
      </c>
      <c r="AJ33" s="7" t="str">
        <f t="array" aca="1" ref="AJ33" ca="1">IFERROR(OFFSET(INDIRECT(ADDRESS(SMALL(IF($D$4:$D$33&gt;0,ROW($D$4:$D$33),""),ROW()-3),4,2)),0,-3),"")</f>
        <v/>
      </c>
      <c r="AL33" s="1" t="str">
        <f t="array" aca="1" ref="AL33" ca="1">IFERROR(OFFSET(INDIRECT(ADDRESS(SMALL(IF($AI$4:$AI$93=$AL$2,ROW($AI$4:$AI$93),""),ROW()-3),34,2)),0,-5),"")</f>
        <v/>
      </c>
      <c r="AM33" s="1" t="str">
        <f t="array" aca="1" ref="AM33" ca="1">IFERROR(OFFSET(INDIRECT(ADDRESS(SMALL(IF($AI$4:$AI$93=$AL$2,ROW($AI$4:$AI$93),""),ROW()-3),34,2)),0,-4),"")</f>
        <v/>
      </c>
      <c r="AN33" s="1" t="str">
        <f t="array" aca="1" ref="AN33" ca="1">IFERROR(OFFSET(INDIRECT(ADDRESS(SMALL(IF($AI$4:$AI$93=$AL$2,ROW($AI$4:$AI$93),""),ROW()-3),34,2)),0,-3),"")</f>
        <v/>
      </c>
      <c r="AO33" s="1" t="str">
        <f t="array" aca="1" ref="AO33" ca="1">IFERROR(OFFSET(INDIRECT(ADDRESS(SMALL(IF($AI$4:$AI$93=$AL$2,ROW($AI$4:$AI$93),""),ROW()-3),34,2)),0,-2),"")</f>
        <v/>
      </c>
      <c r="AP33" s="1" t="str">
        <f t="shared" ca="1" si="1"/>
        <v>_________</v>
      </c>
      <c r="AQ33" s="1" t="str">
        <f t="array" aca="1" ref="AQ33" ca="1">IFERROR(OFFSET(INDIRECT(ADDRESS(SMALL(IF($AI$4:$AI$93=$AL$2,ROW($AI$4:$AI$93),""),ROW()-3),34,2)),0,0),"")</f>
        <v/>
      </c>
      <c r="AR33" s="7" t="str">
        <f t="array" aca="1" ref="AR33" ca="1">IFERROR(OFFSET(INDIRECT(ADDRESS(SMALL(IF($AI$4:$AI$93=$AL$2,ROW($AI$4:$AI$93),""),ROW()-3),34,2)),0,2),"")</f>
        <v/>
      </c>
      <c r="AT33" s="1" t="str">
        <f t="array" aca="1" ref="AT33" ca="1">IFERROR(OFFSET(INDIRECT(ADDRESS(SMALL(IF($AI$4:$AI$93=$AT$2,ROW($AI$4:$AI$93),""),ROW()-3),34,2)),0,-5),"")</f>
        <v/>
      </c>
      <c r="AU33" s="1" t="str">
        <f t="array" aca="1" ref="AU33" ca="1">IFERROR(OFFSET(INDIRECT(ADDRESS(SMALL(IF($AI$4:$AI$93=$AT$2,ROW($AI$4:$AI$93),""),ROW()-3),34,2)),0,-4),"")</f>
        <v/>
      </c>
      <c r="AV33" s="1" t="str">
        <f t="array" aca="1" ref="AV33" ca="1">IFERROR(OFFSET(INDIRECT(ADDRESS(SMALL(IF($AI$4:$AI$93=$AT$2,ROW($AI$4:$AI$93),""),ROW()-3),34,2)),0,-3),"")</f>
        <v/>
      </c>
      <c r="AW33" s="1" t="str">
        <f t="array" aca="1" ref="AW33" ca="1">IFERROR(OFFSET(INDIRECT(ADDRESS(SMALL(IF($AI$4:$AI$93=$AT$2,ROW($AI$4:$AI$93),""),ROW()-3),34,2)),0,-2),"")</f>
        <v/>
      </c>
      <c r="AX33" s="1" t="str">
        <f t="shared" ca="1" si="2"/>
        <v>_________</v>
      </c>
      <c r="AY33" s="1" t="str">
        <f t="array" aca="1" ref="AY33" ca="1">IFERROR(OFFSET(INDIRECT(ADDRESS(SMALL(IF($AI$4:$AI$93=$AT$2,ROW($AI$4:$AI$93),""),ROW()-3),34,2)),0,0),"")</f>
        <v/>
      </c>
      <c r="AZ33" s="7" t="str">
        <f t="array" aca="1" ref="AZ33" ca="1">IFERROR(OFFSET(INDIRECT(ADDRESS(SMALL(IF($AI$4:$AI$93=$AT$2,ROW($AI$4:$AI$93),""),ROW()-3),34,2)),0,2),"")</f>
        <v/>
      </c>
    </row>
    <row r="34" spans="1:52" x14ac:dyDescent="0.3">
      <c r="A34" s="4">
        <v>43618</v>
      </c>
      <c r="B34" t="s">
        <v>69</v>
      </c>
      <c r="C34" s="12" t="s">
        <v>29</v>
      </c>
      <c r="D34" s="12">
        <v>12</v>
      </c>
      <c r="E34" s="12"/>
      <c r="F34" s="12"/>
      <c r="G34" s="2"/>
      <c r="H34" s="12" t="s">
        <v>30</v>
      </c>
      <c r="I34" s="12"/>
      <c r="J34" s="12"/>
      <c r="K34" s="12"/>
      <c r="L34" s="2"/>
      <c r="M34" s="12" t="s">
        <v>31</v>
      </c>
      <c r="N34" s="12">
        <v>12</v>
      </c>
      <c r="O34" s="12"/>
      <c r="P34" s="12"/>
      <c r="R34" s="12" t="str">
        <f t="array" ref="R34">IFERROR(ADDRESS(SMALL(IF($D$34:$D$48&gt;0,ROW($D$34:$D$48),""),ROW()-33),4,2),"")</f>
        <v>D$34</v>
      </c>
      <c r="S34" s="12" t="str">
        <f t="array" ref="S34">IFERROR(ADDRESS(SMALL(IF($E$34:$E$48&gt;0,ROW($E$34:$E$48),""),ROW()-33),5,2),"")</f>
        <v>E$38</v>
      </c>
      <c r="T34" s="12" t="str">
        <f t="array" ref="T34">IFERROR(ADDRESS(SMALL(IF($F$34:$F$48&gt;0,ROW($F$34:$F$48),""),ROW()-33),6,2),"")</f>
        <v>F$37</v>
      </c>
      <c r="U34" s="12" t="str">
        <f t="array" ref="U34">IFERROR(ADDRESS(SMALL(IF($I$34:$I$48&gt;0,ROW($I$34:$I$48),""),ROW()-33),9,2),"")</f>
        <v>I$38</v>
      </c>
      <c r="V34" s="12" t="str">
        <f t="array" ref="V34">IFERROR(ADDRESS(SMALL(IF($J$34:$J$48&gt;0,ROW($J$34:$J$48),""),ROW()-33),10,2),"")</f>
        <v>J$36</v>
      </c>
      <c r="W34" s="12" t="str">
        <f t="array" ref="W34">IFERROR(ADDRESS(SMALL(IF($K$34:$K$48&gt;0,ROW($K$34:$K$48),""),ROW()-33),11,2),"")</f>
        <v>K$35</v>
      </c>
      <c r="X34" s="12" t="str">
        <f t="array" ref="X34">IFERROR(ADDRESS(SMALL(IF($N$34:$N$48&gt;0,ROW($N$34:$N$48),""),ROW()-33),14,2),"")</f>
        <v>N$34</v>
      </c>
      <c r="Y34" s="12" t="str">
        <f t="array" ref="Y34">IFERROR(ADDRESS(SMALL(IF($O$34:$O$48&gt;0,ROW($O$34:$O$48),""),ROW()-33),15,2),"")</f>
        <v>O$39</v>
      </c>
      <c r="Z34" s="12" t="str">
        <f t="array" ref="Z34">IFERROR(ADDRESS(SMALL(IF($P$34:$P$48&gt;0,ROW($P$34:$P$48),""),ROW()-33),16,2),"")</f>
        <v>P$47</v>
      </c>
      <c r="AA34" s="2"/>
      <c r="AB34" s="27" t="s">
        <v>64</v>
      </c>
      <c r="AC34" s="1" t="str">
        <f t="array" aca="1" ref="AC34" ca="1">IFERROR(OFFSET(INDIRECT(ADDRESS(SMALL(IF($E$4:$E$33&gt;0,ROW($E$4:$E$33),""),ROW()-33),5,2)),0,-2),"")</f>
        <v>ИП 6</v>
      </c>
      <c r="AD34" s="1" t="str">
        <f t="array" aca="1" ref="AD34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AE34" s="1" t="str">
        <f t="array" aca="1" ref="AE34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AF34" s="1" t="str">
        <f t="array" aca="1" ref="AF34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AG34" s="1" t="str">
        <f t="shared" ca="1" si="0"/>
        <v>ИП 6___Имя магазина 2___ЮЛ магазина 2___файл отчёта 1</v>
      </c>
      <c r="AH34" s="1">
        <f t="array" aca="1" ref="AH34" ca="1">IFERROR(INDIRECT(ADDRESS(SMALL(IF($E$4:$E$33&gt;0,ROW($E$4:$E$33),""),ROW()-33),5,2)),"")</f>
        <v>100</v>
      </c>
      <c r="AI34" s="1" t="str">
        <f t="array" aca="1" ref="AI34" ca="1">IFERROR(OFFSET(INDIRECT(ADDRESS(SMALL(IF($E$4:$E$33&gt;0,ROW($E$4:$E$33),""),ROW()-33),5,2)),0,-3),"")</f>
        <v>груши</v>
      </c>
      <c r="AJ34" s="7">
        <f t="array" aca="1" ref="AJ34" ca="1">IFERROR(OFFSET(INDIRECT(ADDRESS(SMALL(IF($E$4:$E$33&gt;0,ROW($E$4:$E$33),""),ROW()-33),5,2)),0,-4),"")</f>
        <v>43617</v>
      </c>
      <c r="AL34" s="1" t="str">
        <f t="array" aca="1" ref="AL34" ca="1">IFERROR(OFFSET(INDIRECT(ADDRESS(SMALL(IF($AI$4:$AI$93=$AL$2,ROW($AI$4:$AI$93),""),ROW()-3),34,2)),0,-5),"")</f>
        <v/>
      </c>
      <c r="AM34" s="1" t="str">
        <f t="array" aca="1" ref="AM34" ca="1">IFERROR(OFFSET(INDIRECT(ADDRESS(SMALL(IF($AI$4:$AI$93=$AL$2,ROW($AI$4:$AI$93),""),ROW()-3),34,2)),0,-4),"")</f>
        <v/>
      </c>
      <c r="AN34" s="1" t="str">
        <f t="array" aca="1" ref="AN34" ca="1">IFERROR(OFFSET(INDIRECT(ADDRESS(SMALL(IF($AI$4:$AI$93=$AL$2,ROW($AI$4:$AI$93),""),ROW()-3),34,2)),0,-3),"")</f>
        <v/>
      </c>
      <c r="AO34" s="1" t="str">
        <f t="array" aca="1" ref="AO34" ca="1">IFERROR(OFFSET(INDIRECT(ADDRESS(SMALL(IF($AI$4:$AI$93=$AL$2,ROW($AI$4:$AI$93),""),ROW()-3),34,2)),0,-2),"")</f>
        <v/>
      </c>
      <c r="AP34" s="1" t="str">
        <f t="shared" ca="1" si="1"/>
        <v>_________</v>
      </c>
      <c r="AQ34" s="1" t="str">
        <f t="array" aca="1" ref="AQ34" ca="1">IFERROR(OFFSET(INDIRECT(ADDRESS(SMALL(IF($AI$4:$AI$93=$AL$2,ROW($AI$4:$AI$93),""),ROW()-3),34,2)),0,0),"")</f>
        <v/>
      </c>
      <c r="AR34" s="7" t="str">
        <f t="array" aca="1" ref="AR34" ca="1">IFERROR(OFFSET(INDIRECT(ADDRESS(SMALL(IF($AI$4:$AI$93=$AL$2,ROW($AI$4:$AI$93),""),ROW()-3),34,2)),0,2),"")</f>
        <v/>
      </c>
      <c r="AT34" s="1" t="str">
        <f t="array" aca="1" ref="AT34" ca="1">IFERROR(OFFSET(INDIRECT(ADDRESS(SMALL(IF($AI$4:$AI$93=$AT$2,ROW($AI$4:$AI$93),""),ROW()-3),34,2)),0,-5),"")</f>
        <v/>
      </c>
      <c r="AU34" s="1" t="str">
        <f t="array" aca="1" ref="AU34" ca="1">IFERROR(OFFSET(INDIRECT(ADDRESS(SMALL(IF($AI$4:$AI$93=$AT$2,ROW($AI$4:$AI$93),""),ROW()-3),34,2)),0,-4),"")</f>
        <v/>
      </c>
      <c r="AV34" s="1" t="str">
        <f t="array" aca="1" ref="AV34" ca="1">IFERROR(OFFSET(INDIRECT(ADDRESS(SMALL(IF($AI$4:$AI$93=$AT$2,ROW($AI$4:$AI$93),""),ROW()-3),34,2)),0,-3),"")</f>
        <v/>
      </c>
      <c r="AW34" s="1" t="str">
        <f t="array" aca="1" ref="AW34" ca="1">IFERROR(OFFSET(INDIRECT(ADDRESS(SMALL(IF($AI$4:$AI$93=$AT$2,ROW($AI$4:$AI$93),""),ROW()-3),34,2)),0,-2),"")</f>
        <v/>
      </c>
      <c r="AX34" s="1" t="str">
        <f t="shared" ca="1" si="2"/>
        <v>_________</v>
      </c>
      <c r="AY34" s="1" t="str">
        <f t="array" aca="1" ref="AY34" ca="1">IFERROR(OFFSET(INDIRECT(ADDRESS(SMALL(IF($AI$4:$AI$93=$AT$2,ROW($AI$4:$AI$93),""),ROW()-3),34,2)),0,0),"")</f>
        <v/>
      </c>
      <c r="AZ34" s="7" t="str">
        <f t="array" aca="1" ref="AZ34" ca="1">IFERROR(OFFSET(INDIRECT(ADDRESS(SMALL(IF($AI$4:$AI$93=$AT$2,ROW($AI$4:$AI$93),""),ROW()-3),34,2)),0,2),"")</f>
        <v/>
      </c>
    </row>
    <row r="35" spans="1:52" x14ac:dyDescent="0.3">
      <c r="A35" s="4">
        <v>43618</v>
      </c>
      <c r="B35" t="s">
        <v>69</v>
      </c>
      <c r="C35" s="1" t="s">
        <v>33</v>
      </c>
      <c r="D35" s="1"/>
      <c r="E35" s="1"/>
      <c r="F35" s="1"/>
      <c r="G35" s="2"/>
      <c r="H35" s="1" t="s">
        <v>34</v>
      </c>
      <c r="I35" s="1"/>
      <c r="J35" s="1"/>
      <c r="K35" s="1">
        <v>18</v>
      </c>
      <c r="L35" s="2"/>
      <c r="M35" s="1" t="s">
        <v>35</v>
      </c>
      <c r="N35" s="1"/>
      <c r="O35" s="1"/>
      <c r="P35" s="1"/>
      <c r="R35" s="12" t="str">
        <f t="array" ref="R35">IFERROR(ADDRESS(SMALL(IF($D$34:$D$48&gt;0,ROW($D$34:$D$48),""),ROW()-33),4,2),"")</f>
        <v>D$38</v>
      </c>
      <c r="S35" s="12" t="str">
        <f t="array" ref="S35">IFERROR(ADDRESS(SMALL(IF($E$34:$E$48&gt;0,ROW($E$34:$E$48),""),ROW()-33),5,2),"")</f>
        <v>E$39</v>
      </c>
      <c r="T35" s="12" t="str">
        <f t="array" ref="T35">IFERROR(ADDRESS(SMALL(IF($F$34:$F$48&gt;0,ROW($F$34:$F$48),""),ROW()-33),6,2),"")</f>
        <v>F$38</v>
      </c>
      <c r="U35" s="12" t="str">
        <f t="array" ref="U35">IFERROR(ADDRESS(SMALL(IF($I$34:$I$48&gt;0,ROW($I$34:$I$48),""),ROW()-33),9,2),"")</f>
        <v>I$40</v>
      </c>
      <c r="V35" s="12" t="str">
        <f t="array" ref="V35">IFERROR(ADDRESS(SMALL(IF($J$34:$J$48&gt;0,ROW($J$34:$J$48),""),ROW()-33),10,2),"")</f>
        <v>J$42</v>
      </c>
      <c r="W35" s="12" t="str">
        <f t="array" ref="W35">IFERROR(ADDRESS(SMALL(IF($K$34:$K$48&gt;0,ROW($K$34:$K$48),""),ROW()-33),11,2),"")</f>
        <v>K$38</v>
      </c>
      <c r="X35" s="12" t="str">
        <f t="array" ref="X35">IFERROR(ADDRESS(SMALL(IF($N$34:$N$48&gt;0,ROW($N$34:$N$48),""),ROW()-33),14,2),"")</f>
        <v>N$37</v>
      </c>
      <c r="Y35" s="12" t="str">
        <f t="array" ref="Y35">IFERROR(ADDRESS(SMALL(IF($O$34:$O$48&gt;0,ROW($O$34:$O$48),""),ROW()-33),15,2),"")</f>
        <v>O$40</v>
      </c>
      <c r="Z35" s="12" t="str">
        <f t="array" ref="Z35">IFERROR(ADDRESS(SMALL(IF($P$34:$P$48&gt;0,ROW($P$34:$P$48),""),ROW()-33),16,2),"")</f>
        <v/>
      </c>
      <c r="AA35" s="2"/>
      <c r="AB35" s="27"/>
      <c r="AC35" s="1" t="str">
        <f t="array" aca="1" ref="AC35" ca="1">IFERROR(OFFSET(INDIRECT(ADDRESS(SMALL(IF($E$4:$E$33&gt;0,ROW($E$4:$E$33),""),ROW()-33),5,2)),0,-2),"")</f>
        <v>ИП 7</v>
      </c>
      <c r="AD35" s="1" t="str">
        <f t="array" aca="1" ref="AD35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AE35" s="1" t="str">
        <f t="array" aca="1" ref="AE35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AF35" s="1" t="str">
        <f t="array" aca="1" ref="AF35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AG35" s="1" t="str">
        <f t="shared" ca="1" si="0"/>
        <v>ИП 7___Имя магазина 2___ЮЛ магазина 2___файл отчёта 1</v>
      </c>
      <c r="AH35" s="1">
        <f t="array" aca="1" ref="AH35" ca="1">IFERROR(INDIRECT(ADDRESS(SMALL(IF($E$4:$E$33&gt;0,ROW($E$4:$E$33),""),ROW()-33),5,2)),"")</f>
        <v>100</v>
      </c>
      <c r="AI35" s="1" t="str">
        <f t="array" aca="1" ref="AI35" ca="1">IFERROR(OFFSET(INDIRECT(ADDRESS(SMALL(IF($E$4:$E$33&gt;0,ROW($E$4:$E$33),""),ROW()-33),5,2)),0,-3),"")</f>
        <v>груши</v>
      </c>
      <c r="AJ35" s="7">
        <f t="array" aca="1" ref="AJ35" ca="1">IFERROR(OFFSET(INDIRECT(ADDRESS(SMALL(IF($E$4:$E$33&gt;0,ROW($E$4:$E$33),""),ROW()-33),5,2)),0,-4),"")</f>
        <v>43617</v>
      </c>
      <c r="AL35" s="1" t="str">
        <f t="array" aca="1" ref="AL35" ca="1">IFERROR(OFFSET(INDIRECT(ADDRESS(SMALL(IF($AI$4:$AI$93=$AL$2,ROW($AI$4:$AI$93),""),ROW()-3),34,2)),0,-5),"")</f>
        <v/>
      </c>
      <c r="AM35" s="1" t="str">
        <f t="array" aca="1" ref="AM35" ca="1">IFERROR(OFFSET(INDIRECT(ADDRESS(SMALL(IF($AI$4:$AI$93=$AL$2,ROW($AI$4:$AI$93),""),ROW()-3),34,2)),0,-4),"")</f>
        <v/>
      </c>
      <c r="AN35" s="1" t="str">
        <f t="array" aca="1" ref="AN35" ca="1">IFERROR(OFFSET(INDIRECT(ADDRESS(SMALL(IF($AI$4:$AI$93=$AL$2,ROW($AI$4:$AI$93),""),ROW()-3),34,2)),0,-3),"")</f>
        <v/>
      </c>
      <c r="AO35" s="1" t="str">
        <f t="array" aca="1" ref="AO35" ca="1">IFERROR(OFFSET(INDIRECT(ADDRESS(SMALL(IF($AI$4:$AI$93=$AL$2,ROW($AI$4:$AI$93),""),ROW()-3),34,2)),0,-2),"")</f>
        <v/>
      </c>
      <c r="AP35" s="1" t="str">
        <f t="shared" ca="1" si="1"/>
        <v>_________</v>
      </c>
      <c r="AQ35" s="1" t="str">
        <f t="array" aca="1" ref="AQ35" ca="1">IFERROR(OFFSET(INDIRECT(ADDRESS(SMALL(IF($AI$4:$AI$93=$AL$2,ROW($AI$4:$AI$93),""),ROW()-3),34,2)),0,0),"")</f>
        <v/>
      </c>
      <c r="AR35" s="7" t="str">
        <f t="array" aca="1" ref="AR35" ca="1">IFERROR(OFFSET(INDIRECT(ADDRESS(SMALL(IF($AI$4:$AI$93=$AL$2,ROW($AI$4:$AI$93),""),ROW()-3),34,2)),0,2),"")</f>
        <v/>
      </c>
      <c r="AT35" s="1" t="str">
        <f t="array" aca="1" ref="AT35" ca="1">IFERROR(OFFSET(INDIRECT(ADDRESS(SMALL(IF($AI$4:$AI$93=$AT$2,ROW($AI$4:$AI$93),""),ROW()-3),34,2)),0,-5),"")</f>
        <v/>
      </c>
      <c r="AU35" s="1" t="str">
        <f t="array" aca="1" ref="AU35" ca="1">IFERROR(OFFSET(INDIRECT(ADDRESS(SMALL(IF($AI$4:$AI$93=$AT$2,ROW($AI$4:$AI$93),""),ROW()-3),34,2)),0,-4),"")</f>
        <v/>
      </c>
      <c r="AV35" s="1" t="str">
        <f t="array" aca="1" ref="AV35" ca="1">IFERROR(OFFSET(INDIRECT(ADDRESS(SMALL(IF($AI$4:$AI$93=$AT$2,ROW($AI$4:$AI$93),""),ROW()-3),34,2)),0,-3),"")</f>
        <v/>
      </c>
      <c r="AW35" s="1" t="str">
        <f t="array" aca="1" ref="AW35" ca="1">IFERROR(OFFSET(INDIRECT(ADDRESS(SMALL(IF($AI$4:$AI$93=$AT$2,ROW($AI$4:$AI$93),""),ROW()-3),34,2)),0,-2),"")</f>
        <v/>
      </c>
      <c r="AX35" s="1" t="str">
        <f t="shared" ca="1" si="2"/>
        <v>_________</v>
      </c>
      <c r="AY35" s="1" t="str">
        <f t="array" aca="1" ref="AY35" ca="1">IFERROR(OFFSET(INDIRECT(ADDRESS(SMALL(IF($AI$4:$AI$93=$AT$2,ROW($AI$4:$AI$93),""),ROW()-3),34,2)),0,0),"")</f>
        <v/>
      </c>
      <c r="AZ35" s="7" t="str">
        <f t="array" aca="1" ref="AZ35" ca="1">IFERROR(OFFSET(INDIRECT(ADDRESS(SMALL(IF($AI$4:$AI$93=$AT$2,ROW($AI$4:$AI$93),""),ROW()-3),34,2)),0,2),"")</f>
        <v/>
      </c>
    </row>
    <row r="36" spans="1:52" x14ac:dyDescent="0.3">
      <c r="A36" s="4">
        <v>43618</v>
      </c>
      <c r="B36" t="s">
        <v>69</v>
      </c>
      <c r="C36" s="1" t="s">
        <v>36</v>
      </c>
      <c r="D36" s="1"/>
      <c r="E36" s="1"/>
      <c r="F36" s="1"/>
      <c r="G36" s="2"/>
      <c r="H36" s="1" t="s">
        <v>37</v>
      </c>
      <c r="I36" s="1"/>
      <c r="J36" s="1">
        <v>50</v>
      </c>
      <c r="K36" s="1"/>
      <c r="L36" s="2"/>
      <c r="M36" s="1" t="s">
        <v>38</v>
      </c>
      <c r="N36" s="1"/>
      <c r="O36" s="1"/>
      <c r="P36" s="1"/>
      <c r="R36" s="12" t="str">
        <f t="array" ref="R36">IFERROR(ADDRESS(SMALL(IF($D$34:$D$48&gt;0,ROW($D$34:$D$48),""),ROW()-33),4,2),"")</f>
        <v>D$39</v>
      </c>
      <c r="S36" s="12" t="str">
        <f t="array" ref="S36">IFERROR(ADDRESS(SMALL(IF($E$34:$E$48&gt;0,ROW($E$34:$E$48),""),ROW()-33),5,2),"")</f>
        <v>E$40</v>
      </c>
      <c r="T36" s="12" t="str">
        <f t="array" ref="T36">IFERROR(ADDRESS(SMALL(IF($F$34:$F$48&gt;0,ROW($F$34:$F$48),""),ROW()-33),6,2),"")</f>
        <v>F$43</v>
      </c>
      <c r="U36" s="12" t="str">
        <f t="array" ref="U36">IFERROR(ADDRESS(SMALL(IF($I$34:$I$48&gt;0,ROW($I$34:$I$48),""),ROW()-33),9,2),"")</f>
        <v/>
      </c>
      <c r="V36" s="12" t="str">
        <f t="array" ref="V36">IFERROR(ADDRESS(SMALL(IF($J$34:$J$48&gt;0,ROW($J$34:$J$48),""),ROW()-33),10,2),"")</f>
        <v/>
      </c>
      <c r="W36" s="12" t="str">
        <f t="array" ref="W36">IFERROR(ADDRESS(SMALL(IF($K$34:$K$48&gt;0,ROW($K$34:$K$48),""),ROW()-33),11,2),"")</f>
        <v>K$42</v>
      </c>
      <c r="X36" s="12" t="str">
        <f t="array" ref="X36">IFERROR(ADDRESS(SMALL(IF($N$34:$N$48&gt;0,ROW($N$34:$N$48),""),ROW()-33),14,2),"")</f>
        <v>N$40</v>
      </c>
      <c r="Y36" s="12" t="str">
        <f t="array" ref="Y36">IFERROR(ADDRESS(SMALL(IF($O$34:$O$48&gt;0,ROW($O$34:$O$48),""),ROW()-33),15,2),"")</f>
        <v/>
      </c>
      <c r="Z36" s="12" t="str">
        <f t="array" ref="Z36">IFERROR(ADDRESS(SMALL(IF($P$34:$P$48&gt;0,ROW($P$34:$P$48),""),ROW()-33),16,2),"")</f>
        <v/>
      </c>
      <c r="AA36" s="2"/>
      <c r="AB36" s="27"/>
      <c r="AC36" s="1" t="str">
        <f t="array" aca="1" ref="AC36" ca="1">IFERROR(OFFSET(INDIRECT(ADDRESS(SMALL(IF($E$4:$E$33&gt;0,ROW($E$4:$E$33),""),ROW()-33),5,2)),0,-2),"")</f>
        <v>ИП 15</v>
      </c>
      <c r="AD36" s="1" t="str">
        <f t="array" aca="1" ref="AD36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AE36" s="1" t="str">
        <f t="array" aca="1" ref="AE36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AF36" s="1" t="str">
        <f t="array" aca="1" ref="AF36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AG36" s="1" t="str">
        <f t="shared" ca="1" si="0"/>
        <v>ИП 15___Имя магазина 2___ЮЛ магазина 2___файл отчёта 1</v>
      </c>
      <c r="AH36" s="1">
        <f t="array" aca="1" ref="AH36" ca="1">IFERROR(INDIRECT(ADDRESS(SMALL(IF($E$4:$E$33&gt;0,ROW($E$4:$E$33),""),ROW()-33),5,2)),"")</f>
        <v>77</v>
      </c>
      <c r="AI36" s="1" t="str">
        <f t="array" aca="1" ref="AI36" ca="1">IFERROR(OFFSET(INDIRECT(ADDRESS(SMALL(IF($E$4:$E$33&gt;0,ROW($E$4:$E$33),""),ROW()-33),5,2)),0,-3),"")</f>
        <v>груши</v>
      </c>
      <c r="AJ36" s="7">
        <f t="array" aca="1" ref="AJ36" ca="1">IFERROR(OFFSET(INDIRECT(ADDRESS(SMALL(IF($E$4:$E$33&gt;0,ROW($E$4:$E$33),""),ROW()-33),5,2)),0,-4),"")</f>
        <v>43617</v>
      </c>
      <c r="AL36" s="1" t="str">
        <f t="array" aca="1" ref="AL36" ca="1">IFERROR(OFFSET(INDIRECT(ADDRESS(SMALL(IF($AI$4:$AI$93=$AL$2,ROW($AI$4:$AI$93),""),ROW()-3),34,2)),0,-5),"")</f>
        <v/>
      </c>
      <c r="AM36" s="1" t="str">
        <f t="array" aca="1" ref="AM36" ca="1">IFERROR(OFFSET(INDIRECT(ADDRESS(SMALL(IF($AI$4:$AI$93=$AL$2,ROW($AI$4:$AI$93),""),ROW()-3),34,2)),0,-4),"")</f>
        <v/>
      </c>
      <c r="AN36" s="1" t="str">
        <f t="array" aca="1" ref="AN36" ca="1">IFERROR(OFFSET(INDIRECT(ADDRESS(SMALL(IF($AI$4:$AI$93=$AL$2,ROW($AI$4:$AI$93),""),ROW()-3),34,2)),0,-3),"")</f>
        <v/>
      </c>
      <c r="AO36" s="1" t="str">
        <f t="array" aca="1" ref="AO36" ca="1">IFERROR(OFFSET(INDIRECT(ADDRESS(SMALL(IF($AI$4:$AI$93=$AL$2,ROW($AI$4:$AI$93),""),ROW()-3),34,2)),0,-2),"")</f>
        <v/>
      </c>
      <c r="AP36" s="1" t="str">
        <f t="shared" ca="1" si="1"/>
        <v>_________</v>
      </c>
      <c r="AQ36" s="1" t="str">
        <f t="array" aca="1" ref="AQ36" ca="1">IFERROR(OFFSET(INDIRECT(ADDRESS(SMALL(IF($AI$4:$AI$93=$AL$2,ROW($AI$4:$AI$93),""),ROW()-3),34,2)),0,0),"")</f>
        <v/>
      </c>
      <c r="AR36" s="7" t="str">
        <f t="array" aca="1" ref="AR36" ca="1">IFERROR(OFFSET(INDIRECT(ADDRESS(SMALL(IF($AI$4:$AI$93=$AL$2,ROW($AI$4:$AI$93),""),ROW()-3),34,2)),0,2),"")</f>
        <v/>
      </c>
      <c r="AT36" s="1" t="str">
        <f t="array" aca="1" ref="AT36" ca="1">IFERROR(OFFSET(INDIRECT(ADDRESS(SMALL(IF($AI$4:$AI$93=$AT$2,ROW($AI$4:$AI$93),""),ROW()-3),34,2)),0,-5),"")</f>
        <v/>
      </c>
      <c r="AU36" s="1" t="str">
        <f t="array" aca="1" ref="AU36" ca="1">IFERROR(OFFSET(INDIRECT(ADDRESS(SMALL(IF($AI$4:$AI$93=$AT$2,ROW($AI$4:$AI$93),""),ROW()-3),34,2)),0,-4),"")</f>
        <v/>
      </c>
      <c r="AV36" s="1" t="str">
        <f t="array" aca="1" ref="AV36" ca="1">IFERROR(OFFSET(INDIRECT(ADDRESS(SMALL(IF($AI$4:$AI$93=$AT$2,ROW($AI$4:$AI$93),""),ROW()-3),34,2)),0,-3),"")</f>
        <v/>
      </c>
      <c r="AW36" s="1" t="str">
        <f t="array" aca="1" ref="AW36" ca="1">IFERROR(OFFSET(INDIRECT(ADDRESS(SMALL(IF($AI$4:$AI$93=$AT$2,ROW($AI$4:$AI$93),""),ROW()-3),34,2)),0,-2),"")</f>
        <v/>
      </c>
      <c r="AX36" s="1" t="str">
        <f t="shared" ca="1" si="2"/>
        <v>_________</v>
      </c>
      <c r="AY36" s="1" t="str">
        <f t="array" aca="1" ref="AY36" ca="1">IFERROR(OFFSET(INDIRECT(ADDRESS(SMALL(IF($AI$4:$AI$93=$AT$2,ROW($AI$4:$AI$93),""),ROW()-3),34,2)),0,0),"")</f>
        <v/>
      </c>
      <c r="AZ36" s="7" t="str">
        <f t="array" aca="1" ref="AZ36" ca="1">IFERROR(OFFSET(INDIRECT(ADDRESS(SMALL(IF($AI$4:$AI$93=$AT$2,ROW($AI$4:$AI$93),""),ROW()-3),34,2)),0,2),"")</f>
        <v/>
      </c>
    </row>
    <row r="37" spans="1:52" x14ac:dyDescent="0.3">
      <c r="A37" s="4">
        <v>43618</v>
      </c>
      <c r="B37" t="s">
        <v>69</v>
      </c>
      <c r="C37" s="1" t="s">
        <v>39</v>
      </c>
      <c r="D37" s="1"/>
      <c r="E37" s="1"/>
      <c r="F37" s="1">
        <v>310</v>
      </c>
      <c r="G37" s="2"/>
      <c r="H37" s="1" t="s">
        <v>40</v>
      </c>
      <c r="I37" s="1"/>
      <c r="J37" s="1"/>
      <c r="K37" s="1"/>
      <c r="L37" s="2"/>
      <c r="M37" s="1" t="s">
        <v>40</v>
      </c>
      <c r="N37" s="1">
        <v>5</v>
      </c>
      <c r="O37" s="1"/>
      <c r="P37" s="1"/>
      <c r="R37" s="12" t="str">
        <f t="array" ref="R37">IFERROR(ADDRESS(SMALL(IF($D$34:$D$48&gt;0,ROW($D$34:$D$48),""),ROW()-33),4,2),"")</f>
        <v>D$40</v>
      </c>
      <c r="S37" s="12" t="str">
        <f t="array" ref="S37">IFERROR(ADDRESS(SMALL(IF($E$34:$E$48&gt;0,ROW($E$34:$E$48),""),ROW()-33),5,2),"")</f>
        <v>E$48</v>
      </c>
      <c r="T37" s="12" t="str">
        <f t="array" ref="T37">IFERROR(ADDRESS(SMALL(IF($F$34:$F$48&gt;0,ROW($F$34:$F$48),""),ROW()-33),6,2),"")</f>
        <v>F$45</v>
      </c>
      <c r="U37" s="12" t="str">
        <f t="array" ref="U37">IFERROR(ADDRESS(SMALL(IF($I$34:$I$48&gt;0,ROW($I$34:$I$48),""),ROW()-33),9,2),"")</f>
        <v/>
      </c>
      <c r="V37" s="12" t="str">
        <f t="array" ref="V37">IFERROR(ADDRESS(SMALL(IF($J$34:$J$48&gt;0,ROW($J$34:$J$48),""),ROW()-33),10,2),"")</f>
        <v/>
      </c>
      <c r="W37" s="12" t="str">
        <f t="array" ref="W37">IFERROR(ADDRESS(SMALL(IF($K$34:$K$48&gt;0,ROW($K$34:$K$48),""),ROW()-33),11,2),"")</f>
        <v>K$45</v>
      </c>
      <c r="X37" s="12" t="str">
        <f t="array" ref="X37">IFERROR(ADDRESS(SMALL(IF($N$34:$N$48&gt;0,ROW($N$34:$N$48),""),ROW()-33),14,2),"")</f>
        <v>N$42</v>
      </c>
      <c r="Y37" s="12" t="str">
        <f t="array" ref="Y37">IFERROR(ADDRESS(SMALL(IF($O$34:$O$48&gt;0,ROW($O$34:$O$48),""),ROW()-33),15,2),"")</f>
        <v/>
      </c>
      <c r="Z37" s="12" t="str">
        <f t="array" ref="Z37">IFERROR(ADDRESS(SMALL(IF($P$34:$P$48&gt;0,ROW($P$34:$P$48),""),ROW()-33),16,2),"")</f>
        <v/>
      </c>
      <c r="AA37" s="2"/>
      <c r="AB37" s="27"/>
      <c r="AC37" s="1" t="str">
        <f t="array" aca="1" ref="AC37" ca="1">IFERROR(OFFSET(INDIRECT(ADDRESS(SMALL(IF($E$4:$E$33&gt;0,ROW($E$4:$E$33),""),ROW()-33),5,2)),0,-2),"")</f>
        <v>ИП 3</v>
      </c>
      <c r="AD37" s="1" t="str">
        <f t="array" aca="1" ref="AD37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AE37" s="1" t="str">
        <f t="array" aca="1" ref="AE37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AF37" s="1" t="str">
        <f t="array" aca="1" ref="AF37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AG37" s="1" t="str">
        <f t="shared" ca="1" si="0"/>
        <v>ИП 3___Имя магазина 2___ЮЛ магазина 2___файл отчёта 1</v>
      </c>
      <c r="AH37" s="1">
        <f t="array" aca="1" ref="AH37" ca="1">IFERROR(INDIRECT(ADDRESS(SMALL(IF($E$4:$E$33&gt;0,ROW($E$4:$E$33),""),ROW()-33),5,2)),"")</f>
        <v>50</v>
      </c>
      <c r="AI37" s="1" t="str">
        <f t="array" aca="1" ref="AI37" ca="1">IFERROR(OFFSET(INDIRECT(ADDRESS(SMALL(IF($E$4:$E$33&gt;0,ROW($E$4:$E$33),""),ROW()-33),5,2)),0,-3),"")</f>
        <v>яблоки</v>
      </c>
      <c r="AJ37" s="7">
        <f t="array" aca="1" ref="AJ37" ca="1">IFERROR(OFFSET(INDIRECT(ADDRESS(SMALL(IF($E$4:$E$33&gt;0,ROW($E$4:$E$33),""),ROW()-33),5,2)),0,-4),"")</f>
        <v>43617</v>
      </c>
      <c r="AL37" s="1" t="str">
        <f t="array" aca="1" ref="AL37" ca="1">IFERROR(OFFSET(INDIRECT(ADDRESS(SMALL(IF($AI$4:$AI$93=$AL$2,ROW($AI$4:$AI$93),""),ROW()-3),34,2)),0,-5),"")</f>
        <v/>
      </c>
      <c r="AM37" s="1" t="str">
        <f t="array" aca="1" ref="AM37" ca="1">IFERROR(OFFSET(INDIRECT(ADDRESS(SMALL(IF($AI$4:$AI$93=$AL$2,ROW($AI$4:$AI$93),""),ROW()-3),34,2)),0,-4),"")</f>
        <v/>
      </c>
      <c r="AN37" s="1" t="str">
        <f t="array" aca="1" ref="AN37" ca="1">IFERROR(OFFSET(INDIRECT(ADDRESS(SMALL(IF($AI$4:$AI$93=$AL$2,ROW($AI$4:$AI$93),""),ROW()-3),34,2)),0,-3),"")</f>
        <v/>
      </c>
      <c r="AO37" s="1" t="str">
        <f t="array" aca="1" ref="AO37" ca="1">IFERROR(OFFSET(INDIRECT(ADDRESS(SMALL(IF($AI$4:$AI$93=$AL$2,ROW($AI$4:$AI$93),""),ROW()-3),34,2)),0,-2),"")</f>
        <v/>
      </c>
      <c r="AP37" s="1" t="str">
        <f t="shared" ca="1" si="1"/>
        <v>_________</v>
      </c>
      <c r="AQ37" s="1" t="str">
        <f t="array" aca="1" ref="AQ37" ca="1">IFERROR(OFFSET(INDIRECT(ADDRESS(SMALL(IF($AI$4:$AI$93=$AL$2,ROW($AI$4:$AI$93),""),ROW()-3),34,2)),0,0),"")</f>
        <v/>
      </c>
      <c r="AR37" s="7" t="str">
        <f t="array" aca="1" ref="AR37" ca="1">IFERROR(OFFSET(INDIRECT(ADDRESS(SMALL(IF($AI$4:$AI$93=$AL$2,ROW($AI$4:$AI$93),""),ROW()-3),34,2)),0,2),"")</f>
        <v/>
      </c>
      <c r="AT37" s="1" t="str">
        <f t="array" aca="1" ref="AT37" ca="1">IFERROR(OFFSET(INDIRECT(ADDRESS(SMALL(IF($AI$4:$AI$93=$AT$2,ROW($AI$4:$AI$93),""),ROW()-3),34,2)),0,-5),"")</f>
        <v/>
      </c>
      <c r="AU37" s="1" t="str">
        <f t="array" aca="1" ref="AU37" ca="1">IFERROR(OFFSET(INDIRECT(ADDRESS(SMALL(IF($AI$4:$AI$93=$AT$2,ROW($AI$4:$AI$93),""),ROW()-3),34,2)),0,-4),"")</f>
        <v/>
      </c>
      <c r="AV37" s="1" t="str">
        <f t="array" aca="1" ref="AV37" ca="1">IFERROR(OFFSET(INDIRECT(ADDRESS(SMALL(IF($AI$4:$AI$93=$AT$2,ROW($AI$4:$AI$93),""),ROW()-3),34,2)),0,-3),"")</f>
        <v/>
      </c>
      <c r="AW37" s="1" t="str">
        <f t="array" aca="1" ref="AW37" ca="1">IFERROR(OFFSET(INDIRECT(ADDRESS(SMALL(IF($AI$4:$AI$93=$AT$2,ROW($AI$4:$AI$93),""),ROW()-3),34,2)),0,-2),"")</f>
        <v/>
      </c>
      <c r="AX37" s="1" t="str">
        <f t="shared" ca="1" si="2"/>
        <v>_________</v>
      </c>
      <c r="AY37" s="1" t="str">
        <f t="array" aca="1" ref="AY37" ca="1">IFERROR(OFFSET(INDIRECT(ADDRESS(SMALL(IF($AI$4:$AI$93=$AT$2,ROW($AI$4:$AI$93),""),ROW()-3),34,2)),0,0),"")</f>
        <v/>
      </c>
      <c r="AZ37" s="7" t="str">
        <f t="array" aca="1" ref="AZ37" ca="1">IFERROR(OFFSET(INDIRECT(ADDRESS(SMALL(IF($AI$4:$AI$93=$AT$2,ROW($AI$4:$AI$93),""),ROW()-3),34,2)),0,2),"")</f>
        <v/>
      </c>
    </row>
    <row r="38" spans="1:52" x14ac:dyDescent="0.3">
      <c r="A38" s="4">
        <v>43618</v>
      </c>
      <c r="B38" t="s">
        <v>69</v>
      </c>
      <c r="C38" s="1" t="s">
        <v>41</v>
      </c>
      <c r="D38" s="1">
        <v>5</v>
      </c>
      <c r="E38" s="1">
        <v>50</v>
      </c>
      <c r="F38" s="1">
        <v>99</v>
      </c>
      <c r="G38" s="2"/>
      <c r="H38" s="1" t="s">
        <v>29</v>
      </c>
      <c r="I38" s="1">
        <v>5</v>
      </c>
      <c r="J38" s="1"/>
      <c r="K38" s="1">
        <v>99</v>
      </c>
      <c r="L38" s="2"/>
      <c r="M38" s="1" t="s">
        <v>42</v>
      </c>
      <c r="N38" s="1"/>
      <c r="O38" s="1"/>
      <c r="P38" s="1"/>
      <c r="R38" s="12" t="str">
        <f t="array" ref="R38">IFERROR(ADDRESS(SMALL(IF($D$34:$D$48&gt;0,ROW($D$34:$D$48),""),ROW()-33),4,2),"")</f>
        <v>D$43</v>
      </c>
      <c r="S38" s="12" t="str">
        <f t="array" ref="S38">IFERROR(ADDRESS(SMALL(IF($E$34:$E$48&gt;0,ROW($E$34:$E$48),""),ROW()-33),5,2),"")</f>
        <v/>
      </c>
      <c r="T38" s="12" t="str">
        <f t="array" ref="T38">IFERROR(ADDRESS(SMALL(IF($F$34:$F$48&gt;0,ROW($F$34:$F$48),""),ROW()-33),6,2),"")</f>
        <v>F$47</v>
      </c>
      <c r="U38" s="12" t="str">
        <f t="array" ref="U38">IFERROR(ADDRESS(SMALL(IF($I$34:$I$48&gt;0,ROW($I$34:$I$48),""),ROW()-33),9,2),"")</f>
        <v/>
      </c>
      <c r="V38" s="12" t="str">
        <f t="array" ref="V38">IFERROR(ADDRESS(SMALL(IF($J$34:$J$48&gt;0,ROW($J$34:$J$48),""),ROW()-33),10,2),"")</f>
        <v/>
      </c>
      <c r="W38" s="12" t="str">
        <f t="array" ref="W38">IFERROR(ADDRESS(SMALL(IF($K$34:$K$48&gt;0,ROW($K$34:$K$48),""),ROW()-33),11,2),"")</f>
        <v>K$47</v>
      </c>
      <c r="X38" s="12" t="str">
        <f t="array" ref="X38">IFERROR(ADDRESS(SMALL(IF($N$34:$N$48&gt;0,ROW($N$34:$N$48),""),ROW()-33),14,2),"")</f>
        <v/>
      </c>
      <c r="Y38" s="12" t="str">
        <f t="array" ref="Y38">IFERROR(ADDRESS(SMALL(IF($O$34:$O$48&gt;0,ROW($O$34:$O$48),""),ROW()-33),15,2),"")</f>
        <v/>
      </c>
      <c r="Z38" s="12" t="str">
        <f t="array" ref="Z38">IFERROR(ADDRESS(SMALL(IF($P$34:$P$48&gt;0,ROW($P$34:$P$48),""),ROW()-33),16,2),"")</f>
        <v/>
      </c>
      <c r="AA38" s="2"/>
      <c r="AB38" s="27"/>
      <c r="AC38" s="1" t="str">
        <f t="array" aca="1" ref="AC38" ca="1">IFERROR(OFFSET(INDIRECT(ADDRESS(SMALL(IF($E$4:$E$33&gt;0,ROW($E$4:$E$33),""),ROW()-33),5,2)),0,-2),"")</f>
        <v>ИП 5</v>
      </c>
      <c r="AD38" s="1" t="str">
        <f t="array" aca="1" ref="AD38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AE38" s="1" t="str">
        <f t="array" aca="1" ref="AE38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AF38" s="1" t="str">
        <f t="array" aca="1" ref="AF38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AG38" s="1" t="str">
        <f t="shared" ca="1" si="0"/>
        <v>ИП 5___Имя магазина 2___ЮЛ магазина 2___файл отчёта 1</v>
      </c>
      <c r="AH38" s="1">
        <f t="array" aca="1" ref="AH38" ca="1">IFERROR(INDIRECT(ADDRESS(SMALL(IF($E$4:$E$33&gt;0,ROW($E$4:$E$33),""),ROW()-33),5,2)),"")</f>
        <v>50</v>
      </c>
      <c r="AI38" s="1" t="str">
        <f t="array" aca="1" ref="AI38" ca="1">IFERROR(OFFSET(INDIRECT(ADDRESS(SMALL(IF($E$4:$E$33&gt;0,ROW($E$4:$E$33),""),ROW()-33),5,2)),0,-3),"")</f>
        <v>яблоки</v>
      </c>
      <c r="AJ38" s="7">
        <f t="array" aca="1" ref="AJ38" ca="1">IFERROR(OFFSET(INDIRECT(ADDRESS(SMALL(IF($E$4:$E$33&gt;0,ROW($E$4:$E$33),""),ROW()-33),5,2)),0,-4),"")</f>
        <v>43617</v>
      </c>
      <c r="AL38" s="1" t="str">
        <f t="array" aca="1" ref="AL38" ca="1">IFERROR(OFFSET(INDIRECT(ADDRESS(SMALL(IF($AI$4:$AI$93=$AL$2,ROW($AI$4:$AI$93),""),ROW()-3),34,2)),0,-5),"")</f>
        <v/>
      </c>
      <c r="AM38" s="1" t="str">
        <f t="array" aca="1" ref="AM38" ca="1">IFERROR(OFFSET(INDIRECT(ADDRESS(SMALL(IF($AI$4:$AI$93=$AL$2,ROW($AI$4:$AI$93),""),ROW()-3),34,2)),0,-4),"")</f>
        <v/>
      </c>
      <c r="AN38" s="1" t="str">
        <f t="array" aca="1" ref="AN38" ca="1">IFERROR(OFFSET(INDIRECT(ADDRESS(SMALL(IF($AI$4:$AI$93=$AL$2,ROW($AI$4:$AI$93),""),ROW()-3),34,2)),0,-3),"")</f>
        <v/>
      </c>
      <c r="AO38" s="1" t="str">
        <f t="array" aca="1" ref="AO38" ca="1">IFERROR(OFFSET(INDIRECT(ADDRESS(SMALL(IF($AI$4:$AI$93=$AL$2,ROW($AI$4:$AI$93),""),ROW()-3),34,2)),0,-2),"")</f>
        <v/>
      </c>
      <c r="AP38" s="1" t="str">
        <f t="shared" ca="1" si="1"/>
        <v>_________</v>
      </c>
      <c r="AQ38" s="1" t="str">
        <f t="array" aca="1" ref="AQ38" ca="1">IFERROR(OFFSET(INDIRECT(ADDRESS(SMALL(IF($AI$4:$AI$93=$AL$2,ROW($AI$4:$AI$93),""),ROW()-3),34,2)),0,0),"")</f>
        <v/>
      </c>
      <c r="AR38" s="7" t="str">
        <f t="array" aca="1" ref="AR38" ca="1">IFERROR(OFFSET(INDIRECT(ADDRESS(SMALL(IF($AI$4:$AI$93=$AL$2,ROW($AI$4:$AI$93),""),ROW()-3),34,2)),0,2),"")</f>
        <v/>
      </c>
      <c r="AT38" s="1" t="str">
        <f t="array" aca="1" ref="AT38" ca="1">IFERROR(OFFSET(INDIRECT(ADDRESS(SMALL(IF($AI$4:$AI$93=$AT$2,ROW($AI$4:$AI$93),""),ROW()-3),34,2)),0,-5),"")</f>
        <v/>
      </c>
      <c r="AU38" s="1" t="str">
        <f t="array" aca="1" ref="AU38" ca="1">IFERROR(OFFSET(INDIRECT(ADDRESS(SMALL(IF($AI$4:$AI$93=$AT$2,ROW($AI$4:$AI$93),""),ROW()-3),34,2)),0,-4),"")</f>
        <v/>
      </c>
      <c r="AV38" s="1" t="str">
        <f t="array" aca="1" ref="AV38" ca="1">IFERROR(OFFSET(INDIRECT(ADDRESS(SMALL(IF($AI$4:$AI$93=$AT$2,ROW($AI$4:$AI$93),""),ROW()-3),34,2)),0,-3),"")</f>
        <v/>
      </c>
      <c r="AW38" s="1" t="str">
        <f t="array" aca="1" ref="AW38" ca="1">IFERROR(OFFSET(INDIRECT(ADDRESS(SMALL(IF($AI$4:$AI$93=$AT$2,ROW($AI$4:$AI$93),""),ROW()-3),34,2)),0,-2),"")</f>
        <v/>
      </c>
      <c r="AX38" s="1" t="str">
        <f t="shared" ca="1" si="2"/>
        <v>_________</v>
      </c>
      <c r="AY38" s="1" t="str">
        <f t="array" aca="1" ref="AY38" ca="1">IFERROR(OFFSET(INDIRECT(ADDRESS(SMALL(IF($AI$4:$AI$93=$AT$2,ROW($AI$4:$AI$93),""),ROW()-3),34,2)),0,0),"")</f>
        <v/>
      </c>
      <c r="AZ38" s="7" t="str">
        <f t="array" aca="1" ref="AZ38" ca="1">IFERROR(OFFSET(INDIRECT(ADDRESS(SMALL(IF($AI$4:$AI$93=$AT$2,ROW($AI$4:$AI$93),""),ROW()-3),34,2)),0,2),"")</f>
        <v/>
      </c>
    </row>
    <row r="39" spans="1:52" x14ac:dyDescent="0.3">
      <c r="A39" s="4">
        <v>43618</v>
      </c>
      <c r="B39" t="s">
        <v>69</v>
      </c>
      <c r="C39" s="1" t="s">
        <v>43</v>
      </c>
      <c r="D39" s="1">
        <v>3</v>
      </c>
      <c r="E39" s="1">
        <v>100</v>
      </c>
      <c r="F39" s="1"/>
      <c r="G39" s="2"/>
      <c r="H39" s="1" t="s">
        <v>44</v>
      </c>
      <c r="I39" s="1"/>
      <c r="J39" s="1"/>
      <c r="K39" s="1"/>
      <c r="L39" s="2"/>
      <c r="M39" s="1" t="s">
        <v>45</v>
      </c>
      <c r="N39" s="1"/>
      <c r="O39" s="1">
        <v>56</v>
      </c>
      <c r="P39" s="1"/>
      <c r="R39" s="12" t="str">
        <f t="array" ref="R39">IFERROR(ADDRESS(SMALL(IF($D$34:$D$48&gt;0,ROW($D$34:$D$48),""),ROW()-33),4,2),"")</f>
        <v>D$44</v>
      </c>
      <c r="S39" s="12" t="str">
        <f t="array" ref="S39">IFERROR(ADDRESS(SMALL(IF($E$34:$E$48&gt;0,ROW($E$34:$E$48),""),ROW()-33),5,2),"")</f>
        <v/>
      </c>
      <c r="T39" s="12" t="str">
        <f t="array" ref="T39">IFERROR(ADDRESS(SMALL(IF($F$34:$F$48&gt;0,ROW($F$34:$F$48),""),ROW()-33),6,2),"")</f>
        <v/>
      </c>
      <c r="U39" s="12" t="str">
        <f t="array" ref="U39">IFERROR(ADDRESS(SMALL(IF($I$34:$I$48&gt;0,ROW($I$34:$I$48),""),ROW()-33),9,2),"")</f>
        <v/>
      </c>
      <c r="V39" s="12" t="str">
        <f t="array" ref="V39">IFERROR(ADDRESS(SMALL(IF($J$34:$J$48&gt;0,ROW($J$34:$J$48),""),ROW()-33),10,2),"")</f>
        <v/>
      </c>
      <c r="W39" s="12" t="str">
        <f t="array" ref="W39">IFERROR(ADDRESS(SMALL(IF($K$34:$K$48&gt;0,ROW($K$34:$K$48),""),ROW()-33),11,2),"")</f>
        <v/>
      </c>
      <c r="X39" s="12" t="str">
        <f t="array" ref="X39">IFERROR(ADDRESS(SMALL(IF($N$34:$N$48&gt;0,ROW($N$34:$N$48),""),ROW()-33),14,2),"")</f>
        <v/>
      </c>
      <c r="Y39" s="12" t="str">
        <f t="array" ref="Y39">IFERROR(ADDRESS(SMALL(IF($O$34:$O$48&gt;0,ROW($O$34:$O$48),""),ROW()-33),15,2),"")</f>
        <v/>
      </c>
      <c r="Z39" s="12" t="str">
        <f t="array" ref="Z39">IFERROR(ADDRESS(SMALL(IF($P$34:$P$48&gt;0,ROW($P$34:$P$48),""),ROW()-33),16,2),"")</f>
        <v/>
      </c>
      <c r="AA39" s="2"/>
      <c r="AB39" s="27"/>
      <c r="AC39" s="1" t="str">
        <f t="array" aca="1" ref="AC39" ca="1">IFERROR(OFFSET(INDIRECT(ADDRESS(SMALL(IF($E$4:$E$33&gt;0,ROW($E$4:$E$33),""),ROW()-33),5,2)),0,-2),"")</f>
        <v>ИП 6</v>
      </c>
      <c r="AD39" s="1" t="str">
        <f t="array" aca="1" ref="AD39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AE39" s="1" t="str">
        <f t="array" aca="1" ref="AE39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AF39" s="1" t="str">
        <f t="array" aca="1" ref="AF39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AG39" s="1" t="str">
        <f t="shared" ca="1" si="0"/>
        <v>ИП 6___Имя магазина 2___ЮЛ магазина 2___файл отчёта 1</v>
      </c>
      <c r="AH39" s="1">
        <f t="array" aca="1" ref="AH39" ca="1">IFERROR(INDIRECT(ADDRESS(SMALL(IF($E$4:$E$33&gt;0,ROW($E$4:$E$33),""),ROW()-33),5,2)),"")</f>
        <v>100</v>
      </c>
      <c r="AI39" s="1" t="str">
        <f t="array" aca="1" ref="AI39" ca="1">IFERROR(OFFSET(INDIRECT(ADDRESS(SMALL(IF($E$4:$E$33&gt;0,ROW($E$4:$E$33),""),ROW()-33),5,2)),0,-3),"")</f>
        <v>яблоки</v>
      </c>
      <c r="AJ39" s="7">
        <f t="array" aca="1" ref="AJ39" ca="1">IFERROR(OFFSET(INDIRECT(ADDRESS(SMALL(IF($E$4:$E$33&gt;0,ROW($E$4:$E$33),""),ROW()-33),5,2)),0,-4),"")</f>
        <v>43617</v>
      </c>
      <c r="AL39" s="1" t="str">
        <f t="array" aca="1" ref="AL39" ca="1">IFERROR(OFFSET(INDIRECT(ADDRESS(SMALL(IF($AI$4:$AI$93=$AL$2,ROW($AI$4:$AI$93),""),ROW()-3),34,2)),0,-5),"")</f>
        <v/>
      </c>
      <c r="AM39" s="1" t="str">
        <f t="array" aca="1" ref="AM39" ca="1">IFERROR(OFFSET(INDIRECT(ADDRESS(SMALL(IF($AI$4:$AI$93=$AL$2,ROW($AI$4:$AI$93),""),ROW()-3),34,2)),0,-4),"")</f>
        <v/>
      </c>
      <c r="AN39" s="1" t="str">
        <f t="array" aca="1" ref="AN39" ca="1">IFERROR(OFFSET(INDIRECT(ADDRESS(SMALL(IF($AI$4:$AI$93=$AL$2,ROW($AI$4:$AI$93),""),ROW()-3),34,2)),0,-3),"")</f>
        <v/>
      </c>
      <c r="AO39" s="1" t="str">
        <f t="array" aca="1" ref="AO39" ca="1">IFERROR(OFFSET(INDIRECT(ADDRESS(SMALL(IF($AI$4:$AI$93=$AL$2,ROW($AI$4:$AI$93),""),ROW()-3),34,2)),0,-2),"")</f>
        <v/>
      </c>
      <c r="AP39" s="1" t="str">
        <f t="shared" ca="1" si="1"/>
        <v>_________</v>
      </c>
      <c r="AQ39" s="1" t="str">
        <f t="array" aca="1" ref="AQ39" ca="1">IFERROR(OFFSET(INDIRECT(ADDRESS(SMALL(IF($AI$4:$AI$93=$AL$2,ROW($AI$4:$AI$93),""),ROW()-3),34,2)),0,0),"")</f>
        <v/>
      </c>
      <c r="AR39" s="7" t="str">
        <f t="array" aca="1" ref="AR39" ca="1">IFERROR(OFFSET(INDIRECT(ADDRESS(SMALL(IF($AI$4:$AI$93=$AL$2,ROW($AI$4:$AI$93),""),ROW()-3),34,2)),0,2),"")</f>
        <v/>
      </c>
      <c r="AT39" s="1" t="str">
        <f t="array" aca="1" ref="AT39" ca="1">IFERROR(OFFSET(INDIRECT(ADDRESS(SMALL(IF($AI$4:$AI$93=$AT$2,ROW($AI$4:$AI$93),""),ROW()-3),34,2)),0,-5),"")</f>
        <v/>
      </c>
      <c r="AU39" s="1" t="str">
        <f t="array" aca="1" ref="AU39" ca="1">IFERROR(OFFSET(INDIRECT(ADDRESS(SMALL(IF($AI$4:$AI$93=$AT$2,ROW($AI$4:$AI$93),""),ROW()-3),34,2)),0,-4),"")</f>
        <v/>
      </c>
      <c r="AV39" s="1" t="str">
        <f t="array" aca="1" ref="AV39" ca="1">IFERROR(OFFSET(INDIRECT(ADDRESS(SMALL(IF($AI$4:$AI$93=$AT$2,ROW($AI$4:$AI$93),""),ROW()-3),34,2)),0,-3),"")</f>
        <v/>
      </c>
      <c r="AW39" s="1" t="str">
        <f t="array" aca="1" ref="AW39" ca="1">IFERROR(OFFSET(INDIRECT(ADDRESS(SMALL(IF($AI$4:$AI$93=$AT$2,ROW($AI$4:$AI$93),""),ROW()-3),34,2)),0,-2),"")</f>
        <v/>
      </c>
      <c r="AX39" s="1" t="str">
        <f t="shared" ca="1" si="2"/>
        <v>_________</v>
      </c>
      <c r="AY39" s="1" t="str">
        <f t="array" aca="1" ref="AY39" ca="1">IFERROR(OFFSET(INDIRECT(ADDRESS(SMALL(IF($AI$4:$AI$93=$AT$2,ROW($AI$4:$AI$93),""),ROW()-3),34,2)),0,0),"")</f>
        <v/>
      </c>
      <c r="AZ39" s="7" t="str">
        <f t="array" aca="1" ref="AZ39" ca="1">IFERROR(OFFSET(INDIRECT(ADDRESS(SMALL(IF($AI$4:$AI$93=$AT$2,ROW($AI$4:$AI$93),""),ROW()-3),34,2)),0,2),"")</f>
        <v/>
      </c>
    </row>
    <row r="40" spans="1:52" x14ac:dyDescent="0.3">
      <c r="A40" s="4">
        <v>43618</v>
      </c>
      <c r="B40" t="s">
        <v>69</v>
      </c>
      <c r="C40" s="1" t="s">
        <v>46</v>
      </c>
      <c r="D40" s="1">
        <v>8</v>
      </c>
      <c r="E40" s="1">
        <v>100</v>
      </c>
      <c r="F40" s="1"/>
      <c r="G40" s="2"/>
      <c r="H40" s="1" t="s">
        <v>47</v>
      </c>
      <c r="I40" s="1">
        <v>8</v>
      </c>
      <c r="J40" s="1"/>
      <c r="K40" s="1"/>
      <c r="L40" s="2"/>
      <c r="M40" s="1" t="s">
        <v>47</v>
      </c>
      <c r="N40" s="1">
        <v>8</v>
      </c>
      <c r="O40" s="1">
        <v>55</v>
      </c>
      <c r="P40" s="1"/>
      <c r="R40" s="12" t="str">
        <f t="array" ref="R40">IFERROR(ADDRESS(SMALL(IF($D$34:$D$48&gt;0,ROW($D$34:$D$48),""),ROW()-33),4,2),"")</f>
        <v>D$45</v>
      </c>
      <c r="S40" s="12" t="str">
        <f t="array" ref="S40">IFERROR(ADDRESS(SMALL(IF($E$34:$E$48&gt;0,ROW($E$34:$E$48),""),ROW()-33),5,2),"")</f>
        <v/>
      </c>
      <c r="T40" s="12" t="str">
        <f t="array" ref="T40">IFERROR(ADDRESS(SMALL(IF($F$34:$F$48&gt;0,ROW($F$34:$F$48),""),ROW()-33),6,2),"")</f>
        <v/>
      </c>
      <c r="U40" s="12" t="str">
        <f t="array" ref="U40">IFERROR(ADDRESS(SMALL(IF($I$34:$I$48&gt;0,ROW($I$34:$I$48),""),ROW()-33),9,2),"")</f>
        <v/>
      </c>
      <c r="V40" s="12" t="str">
        <f t="array" ref="V40">IFERROR(ADDRESS(SMALL(IF($J$34:$J$48&gt;0,ROW($J$34:$J$48),""),ROW()-33),10,2),"")</f>
        <v/>
      </c>
      <c r="W40" s="12" t="str">
        <f t="array" ref="W40">IFERROR(ADDRESS(SMALL(IF($K$34:$K$48&gt;0,ROW($K$34:$K$48),""),ROW()-33),11,2),"")</f>
        <v/>
      </c>
      <c r="X40" s="12" t="str">
        <f t="array" ref="X40">IFERROR(ADDRESS(SMALL(IF($N$34:$N$48&gt;0,ROW($N$34:$N$48),""),ROW()-33),14,2),"")</f>
        <v/>
      </c>
      <c r="Y40" s="12" t="str">
        <f t="array" ref="Y40">IFERROR(ADDRESS(SMALL(IF($O$34:$O$48&gt;0,ROW($O$34:$O$48),""),ROW()-33),15,2),"")</f>
        <v/>
      </c>
      <c r="Z40" s="12" t="str">
        <f t="array" ref="Z40">IFERROR(ADDRESS(SMALL(IF($P$34:$P$48&gt;0,ROW($P$34:$P$48),""),ROW()-33),16,2),"")</f>
        <v/>
      </c>
      <c r="AA40" s="2"/>
      <c r="AB40" s="27"/>
      <c r="AC40" s="1" t="str">
        <f t="array" aca="1" ref="AC40" ca="1">IFERROR(OFFSET(INDIRECT(ADDRESS(SMALL(IF($E$4:$E$33&gt;0,ROW($E$4:$E$33),""),ROW()-33),5,2)),0,-2),"")</f>
        <v>ИП 7</v>
      </c>
      <c r="AD40" s="1" t="str">
        <f t="array" aca="1" ref="AD40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AE40" s="1" t="str">
        <f t="array" aca="1" ref="AE40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AF40" s="1" t="str">
        <f t="array" aca="1" ref="AF40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AG40" s="1" t="str">
        <f t="shared" ca="1" si="0"/>
        <v>ИП 7___Имя магазина 2___ЮЛ магазина 2___файл отчёта 1</v>
      </c>
      <c r="AH40" s="1">
        <f t="array" aca="1" ref="AH40" ca="1">IFERROR(INDIRECT(ADDRESS(SMALL(IF($E$4:$E$33&gt;0,ROW($E$4:$E$33),""),ROW()-33),5,2)),"")</f>
        <v>100</v>
      </c>
      <c r="AI40" s="1" t="str">
        <f t="array" aca="1" ref="AI40" ca="1">IFERROR(OFFSET(INDIRECT(ADDRESS(SMALL(IF($E$4:$E$33&gt;0,ROW($E$4:$E$33),""),ROW()-33),5,2)),0,-3),"")</f>
        <v>яблоки</v>
      </c>
      <c r="AJ40" s="7">
        <f t="array" aca="1" ref="AJ40" ca="1">IFERROR(OFFSET(INDIRECT(ADDRESS(SMALL(IF($E$4:$E$33&gt;0,ROW($E$4:$E$33),""),ROW()-33),5,2)),0,-4),"")</f>
        <v>43617</v>
      </c>
      <c r="AL40" s="1" t="str">
        <f t="array" aca="1" ref="AL40" ca="1">IFERROR(OFFSET(INDIRECT(ADDRESS(SMALL(IF($AI$4:$AI$93=$AL$2,ROW($AI$4:$AI$93),""),ROW()-3),34,2)),0,-5),"")</f>
        <v/>
      </c>
      <c r="AM40" s="1" t="str">
        <f t="array" aca="1" ref="AM40" ca="1">IFERROR(OFFSET(INDIRECT(ADDRESS(SMALL(IF($AI$4:$AI$93=$AL$2,ROW($AI$4:$AI$93),""),ROW()-3),34,2)),0,-4),"")</f>
        <v/>
      </c>
      <c r="AN40" s="1" t="str">
        <f t="array" aca="1" ref="AN40" ca="1">IFERROR(OFFSET(INDIRECT(ADDRESS(SMALL(IF($AI$4:$AI$93=$AL$2,ROW($AI$4:$AI$93),""),ROW()-3),34,2)),0,-3),"")</f>
        <v/>
      </c>
      <c r="AO40" s="1" t="str">
        <f t="array" aca="1" ref="AO40" ca="1">IFERROR(OFFSET(INDIRECT(ADDRESS(SMALL(IF($AI$4:$AI$93=$AL$2,ROW($AI$4:$AI$93),""),ROW()-3),34,2)),0,-2),"")</f>
        <v/>
      </c>
      <c r="AP40" s="1" t="str">
        <f t="shared" ca="1" si="1"/>
        <v>_________</v>
      </c>
      <c r="AQ40" s="1" t="str">
        <f t="array" aca="1" ref="AQ40" ca="1">IFERROR(OFFSET(INDIRECT(ADDRESS(SMALL(IF($AI$4:$AI$93=$AL$2,ROW($AI$4:$AI$93),""),ROW()-3),34,2)),0,0),"")</f>
        <v/>
      </c>
      <c r="AR40" s="7" t="str">
        <f t="array" aca="1" ref="AR40" ca="1">IFERROR(OFFSET(INDIRECT(ADDRESS(SMALL(IF($AI$4:$AI$93=$AL$2,ROW($AI$4:$AI$93),""),ROW()-3),34,2)),0,2),"")</f>
        <v/>
      </c>
      <c r="AT40" s="1" t="str">
        <f t="array" aca="1" ref="AT40" ca="1">IFERROR(OFFSET(INDIRECT(ADDRESS(SMALL(IF($AI$4:$AI$93=$AT$2,ROW($AI$4:$AI$93),""),ROW()-3),34,2)),0,-5),"")</f>
        <v/>
      </c>
      <c r="AU40" s="1" t="str">
        <f t="array" aca="1" ref="AU40" ca="1">IFERROR(OFFSET(INDIRECT(ADDRESS(SMALL(IF($AI$4:$AI$93=$AT$2,ROW($AI$4:$AI$93),""),ROW()-3),34,2)),0,-4),"")</f>
        <v/>
      </c>
      <c r="AV40" s="1" t="str">
        <f t="array" aca="1" ref="AV40" ca="1">IFERROR(OFFSET(INDIRECT(ADDRESS(SMALL(IF($AI$4:$AI$93=$AT$2,ROW($AI$4:$AI$93),""),ROW()-3),34,2)),0,-3),"")</f>
        <v/>
      </c>
      <c r="AW40" s="1" t="str">
        <f t="array" aca="1" ref="AW40" ca="1">IFERROR(OFFSET(INDIRECT(ADDRESS(SMALL(IF($AI$4:$AI$93=$AT$2,ROW($AI$4:$AI$93),""),ROW()-3),34,2)),0,-2),"")</f>
        <v/>
      </c>
      <c r="AX40" s="1" t="str">
        <f t="shared" ca="1" si="2"/>
        <v>_________</v>
      </c>
      <c r="AY40" s="1" t="str">
        <f t="array" aca="1" ref="AY40" ca="1">IFERROR(OFFSET(INDIRECT(ADDRESS(SMALL(IF($AI$4:$AI$93=$AT$2,ROW($AI$4:$AI$93),""),ROW()-3),34,2)),0,0),"")</f>
        <v/>
      </c>
      <c r="AZ40" s="7" t="str">
        <f t="array" aca="1" ref="AZ40" ca="1">IFERROR(OFFSET(INDIRECT(ADDRESS(SMALL(IF($AI$4:$AI$93=$AT$2,ROW($AI$4:$AI$93),""),ROW()-3),34,2)),0,2),"")</f>
        <v/>
      </c>
    </row>
    <row r="41" spans="1:52" x14ac:dyDescent="0.3">
      <c r="A41" s="4">
        <v>43618</v>
      </c>
      <c r="B41" t="s">
        <v>69</v>
      </c>
      <c r="C41" s="1" t="s">
        <v>48</v>
      </c>
      <c r="D41" s="1"/>
      <c r="E41" s="1"/>
      <c r="F41" s="1"/>
      <c r="G41" s="2"/>
      <c r="H41" s="1" t="s">
        <v>33</v>
      </c>
      <c r="I41" s="1"/>
      <c r="J41" s="1"/>
      <c r="K41" s="1"/>
      <c r="L41" s="2"/>
      <c r="M41" s="1" t="s">
        <v>49</v>
      </c>
      <c r="N41" s="1"/>
      <c r="O41" s="1"/>
      <c r="P41" s="1"/>
      <c r="R41" s="12" t="str">
        <f t="array" ref="R41">IFERROR(ADDRESS(SMALL(IF($D$34:$D$48&gt;0,ROW($D$34:$D$48),""),ROW()-33),4,2),"")</f>
        <v>D$46</v>
      </c>
      <c r="S41" s="12" t="str">
        <f t="array" ref="S41">IFERROR(ADDRESS(SMALL(IF($E$34:$E$48&gt;0,ROW($E$34:$E$48),""),ROW()-33),5,2),"")</f>
        <v/>
      </c>
      <c r="T41" s="12" t="str">
        <f t="array" ref="T41">IFERROR(ADDRESS(SMALL(IF($F$34:$F$48&gt;0,ROW($F$34:$F$48),""),ROW()-33),6,2),"")</f>
        <v/>
      </c>
      <c r="U41" s="12" t="str">
        <f t="array" ref="U41">IFERROR(ADDRESS(SMALL(IF($I$34:$I$48&gt;0,ROW($I$34:$I$48),""),ROW()-33),9,2),"")</f>
        <v/>
      </c>
      <c r="V41" s="12" t="str">
        <f t="array" ref="V41">IFERROR(ADDRESS(SMALL(IF($J$34:$J$48&gt;0,ROW($J$34:$J$48),""),ROW()-33),10,2),"")</f>
        <v/>
      </c>
      <c r="W41" s="12" t="str">
        <f t="array" ref="W41">IFERROR(ADDRESS(SMALL(IF($K$34:$K$48&gt;0,ROW($K$34:$K$48),""),ROW()-33),11,2),"")</f>
        <v/>
      </c>
      <c r="X41" s="12" t="str">
        <f t="array" ref="X41">IFERROR(ADDRESS(SMALL(IF($N$34:$N$48&gt;0,ROW($N$34:$N$48),""),ROW()-33),14,2),"")</f>
        <v/>
      </c>
      <c r="Y41" s="12" t="str">
        <f t="array" ref="Y41">IFERROR(ADDRESS(SMALL(IF($O$34:$O$48&gt;0,ROW($O$34:$O$48),""),ROW()-33),15,2),"")</f>
        <v/>
      </c>
      <c r="Z41" s="12" t="str">
        <f t="array" ref="Z41">IFERROR(ADDRESS(SMALL(IF($P$34:$P$48&gt;0,ROW($P$34:$P$48),""),ROW()-33),16,2),"")</f>
        <v/>
      </c>
      <c r="AA41" s="2"/>
      <c r="AB41" s="27"/>
      <c r="AC41" s="1" t="str">
        <f t="array" aca="1" ref="AC41" ca="1">IFERROR(OFFSET(INDIRECT(ADDRESS(SMALL(IF($E$4:$E$33&gt;0,ROW($E$4:$E$33),""),ROW()-33),5,2)),0,-2),"")</f>
        <v>ИП 15</v>
      </c>
      <c r="AD41" s="1" t="str">
        <f t="array" aca="1" ref="AD41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AE41" s="1" t="str">
        <f t="array" aca="1" ref="AE41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AF41" s="1" t="str">
        <f t="array" aca="1" ref="AF41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AG41" s="1" t="str">
        <f t="shared" ca="1" si="0"/>
        <v>ИП 15___Имя магазина 2___ЮЛ магазина 2___файл отчёта 1</v>
      </c>
      <c r="AH41" s="1">
        <f t="array" aca="1" ref="AH41" ca="1">IFERROR(INDIRECT(ADDRESS(SMALL(IF($E$4:$E$33&gt;0,ROW($E$4:$E$33),""),ROW()-33),5,2)),"")</f>
        <v>77</v>
      </c>
      <c r="AI41" s="1" t="str">
        <f t="array" aca="1" ref="AI41" ca="1">IFERROR(OFFSET(INDIRECT(ADDRESS(SMALL(IF($E$4:$E$33&gt;0,ROW($E$4:$E$33),""),ROW()-33),5,2)),0,-3),"")</f>
        <v>яблоки</v>
      </c>
      <c r="AJ41" s="7">
        <f t="array" aca="1" ref="AJ41" ca="1">IFERROR(OFFSET(INDIRECT(ADDRESS(SMALL(IF($E$4:$E$33&gt;0,ROW($E$4:$E$33),""),ROW()-33),5,2)),0,-4),"")</f>
        <v>43617</v>
      </c>
      <c r="AL41" s="1" t="str">
        <f t="array" aca="1" ref="AL41" ca="1">IFERROR(OFFSET(INDIRECT(ADDRESS(SMALL(IF($AI$4:$AI$93=$AL$2,ROW($AI$4:$AI$93),""),ROW()-3),34,2)),0,-5),"")</f>
        <v/>
      </c>
      <c r="AM41" s="1" t="str">
        <f t="array" aca="1" ref="AM41" ca="1">IFERROR(OFFSET(INDIRECT(ADDRESS(SMALL(IF($AI$4:$AI$93=$AL$2,ROW($AI$4:$AI$93),""),ROW()-3),34,2)),0,-4),"")</f>
        <v/>
      </c>
      <c r="AN41" s="1" t="str">
        <f t="array" aca="1" ref="AN41" ca="1">IFERROR(OFFSET(INDIRECT(ADDRESS(SMALL(IF($AI$4:$AI$93=$AL$2,ROW($AI$4:$AI$93),""),ROW()-3),34,2)),0,-3),"")</f>
        <v/>
      </c>
      <c r="AO41" s="1" t="str">
        <f t="array" aca="1" ref="AO41" ca="1">IFERROR(OFFSET(INDIRECT(ADDRESS(SMALL(IF($AI$4:$AI$93=$AL$2,ROW($AI$4:$AI$93),""),ROW()-3),34,2)),0,-2),"")</f>
        <v/>
      </c>
      <c r="AP41" s="1" t="str">
        <f t="shared" ca="1" si="1"/>
        <v>_________</v>
      </c>
      <c r="AQ41" s="1" t="str">
        <f t="array" aca="1" ref="AQ41" ca="1">IFERROR(OFFSET(INDIRECT(ADDRESS(SMALL(IF($AI$4:$AI$93=$AL$2,ROW($AI$4:$AI$93),""),ROW()-3),34,2)),0,0),"")</f>
        <v/>
      </c>
      <c r="AR41" s="7" t="str">
        <f t="array" aca="1" ref="AR41" ca="1">IFERROR(OFFSET(INDIRECT(ADDRESS(SMALL(IF($AI$4:$AI$93=$AL$2,ROW($AI$4:$AI$93),""),ROW()-3),34,2)),0,2),"")</f>
        <v/>
      </c>
      <c r="AT41" s="1" t="str">
        <f t="array" aca="1" ref="AT41" ca="1">IFERROR(OFFSET(INDIRECT(ADDRESS(SMALL(IF($AI$4:$AI$93=$AT$2,ROW($AI$4:$AI$93),""),ROW()-3),34,2)),0,-5),"")</f>
        <v/>
      </c>
      <c r="AU41" s="1" t="str">
        <f t="array" aca="1" ref="AU41" ca="1">IFERROR(OFFSET(INDIRECT(ADDRESS(SMALL(IF($AI$4:$AI$93=$AT$2,ROW($AI$4:$AI$93),""),ROW()-3),34,2)),0,-4),"")</f>
        <v/>
      </c>
      <c r="AV41" s="1" t="str">
        <f t="array" aca="1" ref="AV41" ca="1">IFERROR(OFFSET(INDIRECT(ADDRESS(SMALL(IF($AI$4:$AI$93=$AT$2,ROW($AI$4:$AI$93),""),ROW()-3),34,2)),0,-3),"")</f>
        <v/>
      </c>
      <c r="AW41" s="1" t="str">
        <f t="array" aca="1" ref="AW41" ca="1">IFERROR(OFFSET(INDIRECT(ADDRESS(SMALL(IF($AI$4:$AI$93=$AT$2,ROW($AI$4:$AI$93),""),ROW()-3),34,2)),0,-2),"")</f>
        <v/>
      </c>
      <c r="AX41" s="1" t="str">
        <f t="shared" ca="1" si="2"/>
        <v>_________</v>
      </c>
      <c r="AY41" s="1" t="str">
        <f t="array" aca="1" ref="AY41" ca="1">IFERROR(OFFSET(INDIRECT(ADDRESS(SMALL(IF($AI$4:$AI$93=$AT$2,ROW($AI$4:$AI$93),""),ROW()-3),34,2)),0,0),"")</f>
        <v/>
      </c>
      <c r="AZ41" s="7" t="str">
        <f t="array" aca="1" ref="AZ41" ca="1">IFERROR(OFFSET(INDIRECT(ADDRESS(SMALL(IF($AI$4:$AI$93=$AT$2,ROW($AI$4:$AI$93),""),ROW()-3),34,2)),0,2),"")</f>
        <v/>
      </c>
    </row>
    <row r="42" spans="1:52" x14ac:dyDescent="0.3">
      <c r="A42" s="4">
        <v>43618</v>
      </c>
      <c r="B42" t="s">
        <v>69</v>
      </c>
      <c r="C42" s="1" t="s">
        <v>44</v>
      </c>
      <c r="D42" s="1"/>
      <c r="E42" s="1"/>
      <c r="F42" s="1"/>
      <c r="G42" s="2"/>
      <c r="H42" s="1" t="s">
        <v>50</v>
      </c>
      <c r="I42" s="1"/>
      <c r="J42" s="1">
        <v>47</v>
      </c>
      <c r="K42" s="1">
        <v>47</v>
      </c>
      <c r="L42" s="2"/>
      <c r="M42" s="1" t="s">
        <v>50</v>
      </c>
      <c r="N42" s="1">
        <v>340</v>
      </c>
      <c r="O42" s="1"/>
      <c r="P42" s="1"/>
      <c r="R42" s="12" t="str">
        <f t="array" ref="R42">IFERROR(ADDRESS(SMALL(IF($D$34:$D$48&gt;0,ROW($D$34:$D$48),""),ROW()-33),4,2),"")</f>
        <v>D$47</v>
      </c>
      <c r="S42" s="12" t="str">
        <f t="array" ref="S42">IFERROR(ADDRESS(SMALL(IF($E$34:$E$48&gt;0,ROW($E$34:$E$48),""),ROW()-33),5,2),"")</f>
        <v/>
      </c>
      <c r="T42" s="12" t="str">
        <f t="array" ref="T42">IFERROR(ADDRESS(SMALL(IF($F$34:$F$48&gt;0,ROW($F$34:$F$48),""),ROW()-33),6,2),"")</f>
        <v/>
      </c>
      <c r="U42" s="12" t="str">
        <f t="array" ref="U42">IFERROR(ADDRESS(SMALL(IF($I$34:$I$48&gt;0,ROW($I$34:$I$48),""),ROW()-33),9,2),"")</f>
        <v/>
      </c>
      <c r="V42" s="12" t="str">
        <f t="array" ref="V42">IFERROR(ADDRESS(SMALL(IF($J$34:$J$48&gt;0,ROW($J$34:$J$48),""),ROW()-33),10,2),"")</f>
        <v/>
      </c>
      <c r="W42" s="12" t="str">
        <f t="array" ref="W42">IFERROR(ADDRESS(SMALL(IF($K$34:$K$48&gt;0,ROW($K$34:$K$48),""),ROW()-33),11,2),"")</f>
        <v/>
      </c>
      <c r="X42" s="12" t="str">
        <f t="array" ref="X42">IFERROR(ADDRESS(SMALL(IF($N$34:$N$48&gt;0,ROW($N$34:$N$48),""),ROW()-33),14,2),"")</f>
        <v/>
      </c>
      <c r="Y42" s="12" t="str">
        <f t="array" ref="Y42">IFERROR(ADDRESS(SMALL(IF($O$34:$O$48&gt;0,ROW($O$34:$O$48),""),ROW()-33),15,2),"")</f>
        <v/>
      </c>
      <c r="Z42" s="12" t="str">
        <f t="array" ref="Z42">IFERROR(ADDRESS(SMALL(IF($P$34:$P$48&gt;0,ROW($P$34:$P$48),""),ROW()-33),16,2),"")</f>
        <v/>
      </c>
      <c r="AA42" s="2"/>
      <c r="AB42" s="27"/>
      <c r="AC42" s="1" t="str">
        <f t="array" aca="1" ref="AC42" ca="1">IFERROR(OFFSET(INDIRECT(ADDRESS(SMALL(IF($E$4:$E$33&gt;0,ROW($E$4:$E$33),""),ROW()-33),5,2)),0,-2),"")</f>
        <v/>
      </c>
      <c r="AD42" s="1" t="str">
        <f t="array" aca="1" ref="AD42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42" s="1" t="str">
        <f t="array" aca="1" ref="AE42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42" s="1" t="str">
        <f t="array" aca="1" ref="AF42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42" s="1" t="str">
        <f t="shared" ca="1" si="0"/>
        <v>_________</v>
      </c>
      <c r="AH42" s="1" t="str">
        <f t="array" aca="1" ref="AH42" ca="1">IFERROR(INDIRECT(ADDRESS(SMALL(IF($E$4:$E$33&gt;0,ROW($E$4:$E$33),""),ROW()-33),5,2)),"")</f>
        <v/>
      </c>
      <c r="AI42" s="1" t="str">
        <f t="array" aca="1" ref="AI42" ca="1">IFERROR(OFFSET(INDIRECT(ADDRESS(SMALL(IF($E$4:$E$33&gt;0,ROW($E$4:$E$33),""),ROW()-33),5,2)),0,-3),"")</f>
        <v/>
      </c>
      <c r="AJ42" s="7" t="str">
        <f t="array" aca="1" ref="AJ42" ca="1">IFERROR(OFFSET(INDIRECT(ADDRESS(SMALL(IF($E$4:$E$33&gt;0,ROW($E$4:$E$33),""),ROW()-33),5,2)),0,-4),"")</f>
        <v/>
      </c>
      <c r="AL42" s="1" t="str">
        <f t="array" aca="1" ref="AL42" ca="1">IFERROR(OFFSET(INDIRECT(ADDRESS(SMALL(IF($AI$4:$AI$93=$AL$2,ROW($AI$4:$AI$93),""),ROW()-3),34,2)),0,-5),"")</f>
        <v/>
      </c>
      <c r="AM42" s="1" t="str">
        <f t="array" aca="1" ref="AM42" ca="1">IFERROR(OFFSET(INDIRECT(ADDRESS(SMALL(IF($AI$4:$AI$93=$AL$2,ROW($AI$4:$AI$93),""),ROW()-3),34,2)),0,-4),"")</f>
        <v/>
      </c>
      <c r="AN42" s="1" t="str">
        <f t="array" aca="1" ref="AN42" ca="1">IFERROR(OFFSET(INDIRECT(ADDRESS(SMALL(IF($AI$4:$AI$93=$AL$2,ROW($AI$4:$AI$93),""),ROW()-3),34,2)),0,-3),"")</f>
        <v/>
      </c>
      <c r="AO42" s="1" t="str">
        <f t="array" aca="1" ref="AO42" ca="1">IFERROR(OFFSET(INDIRECT(ADDRESS(SMALL(IF($AI$4:$AI$93=$AL$2,ROW($AI$4:$AI$93),""),ROW()-3),34,2)),0,-2),"")</f>
        <v/>
      </c>
      <c r="AP42" s="1" t="str">
        <f t="shared" ca="1" si="1"/>
        <v>_________</v>
      </c>
      <c r="AQ42" s="1" t="str">
        <f t="array" aca="1" ref="AQ42" ca="1">IFERROR(OFFSET(INDIRECT(ADDRESS(SMALL(IF($AI$4:$AI$93=$AL$2,ROW($AI$4:$AI$93),""),ROW()-3),34,2)),0,0),"")</f>
        <v/>
      </c>
      <c r="AR42" s="7" t="str">
        <f t="array" aca="1" ref="AR42" ca="1">IFERROR(OFFSET(INDIRECT(ADDRESS(SMALL(IF($AI$4:$AI$93=$AL$2,ROW($AI$4:$AI$93),""),ROW()-3),34,2)),0,2),"")</f>
        <v/>
      </c>
      <c r="AT42" s="1" t="str">
        <f t="array" aca="1" ref="AT42" ca="1">IFERROR(OFFSET(INDIRECT(ADDRESS(SMALL(IF($AI$4:$AI$93=$AT$2,ROW($AI$4:$AI$93),""),ROW()-3),34,2)),0,-5),"")</f>
        <v/>
      </c>
      <c r="AU42" s="1" t="str">
        <f t="array" aca="1" ref="AU42" ca="1">IFERROR(OFFSET(INDIRECT(ADDRESS(SMALL(IF($AI$4:$AI$93=$AT$2,ROW($AI$4:$AI$93),""),ROW()-3),34,2)),0,-4),"")</f>
        <v/>
      </c>
      <c r="AV42" s="1" t="str">
        <f t="array" aca="1" ref="AV42" ca="1">IFERROR(OFFSET(INDIRECT(ADDRESS(SMALL(IF($AI$4:$AI$93=$AT$2,ROW($AI$4:$AI$93),""),ROW()-3),34,2)),0,-3),"")</f>
        <v/>
      </c>
      <c r="AW42" s="1" t="str">
        <f t="array" aca="1" ref="AW42" ca="1">IFERROR(OFFSET(INDIRECT(ADDRESS(SMALL(IF($AI$4:$AI$93=$AT$2,ROW($AI$4:$AI$93),""),ROW()-3),34,2)),0,-2),"")</f>
        <v/>
      </c>
      <c r="AX42" s="1" t="str">
        <f t="shared" ca="1" si="2"/>
        <v>_________</v>
      </c>
      <c r="AY42" s="1" t="str">
        <f t="array" aca="1" ref="AY42" ca="1">IFERROR(OFFSET(INDIRECT(ADDRESS(SMALL(IF($AI$4:$AI$93=$AT$2,ROW($AI$4:$AI$93),""),ROW()-3),34,2)),0,0),"")</f>
        <v/>
      </c>
      <c r="AZ42" s="7" t="str">
        <f t="array" aca="1" ref="AZ42" ca="1">IFERROR(OFFSET(INDIRECT(ADDRESS(SMALL(IF($AI$4:$AI$93=$AT$2,ROW($AI$4:$AI$93),""),ROW()-3),34,2)),0,2),"")</f>
        <v/>
      </c>
    </row>
    <row r="43" spans="1:52" x14ac:dyDescent="0.3">
      <c r="A43" s="4">
        <v>43618</v>
      </c>
      <c r="B43" t="s">
        <v>69</v>
      </c>
      <c r="C43" s="1" t="s">
        <v>51</v>
      </c>
      <c r="D43" s="1">
        <v>15</v>
      </c>
      <c r="E43" s="1"/>
      <c r="F43" s="1">
        <v>85</v>
      </c>
      <c r="G43" s="2"/>
      <c r="H43" s="1" t="s">
        <v>52</v>
      </c>
      <c r="I43" s="1"/>
      <c r="J43" s="1"/>
      <c r="K43" s="1"/>
      <c r="L43" s="2"/>
      <c r="M43" s="1" t="s">
        <v>52</v>
      </c>
      <c r="N43" s="1"/>
      <c r="O43" s="1"/>
      <c r="P43" s="1"/>
      <c r="R43" s="12" t="str">
        <f t="array" ref="R43">IFERROR(ADDRESS(SMALL(IF($D$34:$D$48&gt;0,ROW($D$34:$D$48),""),ROW()-33),4,2),"")</f>
        <v>D$48</v>
      </c>
      <c r="S43" s="12" t="str">
        <f t="array" ref="S43">IFERROR(ADDRESS(SMALL(IF($E$34:$E$48&gt;0,ROW($E$34:$E$48),""),ROW()-33),5,2),"")</f>
        <v/>
      </c>
      <c r="T43" s="12" t="str">
        <f t="array" ref="T43">IFERROR(ADDRESS(SMALL(IF($F$34:$F$48&gt;0,ROW($F$34:$F$48),""),ROW()-33),6,2),"")</f>
        <v/>
      </c>
      <c r="U43" s="12" t="str">
        <f t="array" ref="U43">IFERROR(ADDRESS(SMALL(IF($I$34:$I$48&gt;0,ROW($I$34:$I$48),""),ROW()-33),9,2),"")</f>
        <v/>
      </c>
      <c r="V43" s="12" t="str">
        <f t="array" ref="V43">IFERROR(ADDRESS(SMALL(IF($J$34:$J$48&gt;0,ROW($J$34:$J$48),""),ROW()-33),10,2),"")</f>
        <v/>
      </c>
      <c r="W43" s="12" t="str">
        <f t="array" ref="W43">IFERROR(ADDRESS(SMALL(IF($K$34:$K$48&gt;0,ROW($K$34:$K$48),""),ROW()-33),11,2),"")</f>
        <v/>
      </c>
      <c r="X43" s="12" t="str">
        <f t="array" ref="X43">IFERROR(ADDRESS(SMALL(IF($N$34:$N$48&gt;0,ROW($N$34:$N$48),""),ROW()-33),14,2),"")</f>
        <v/>
      </c>
      <c r="Y43" s="12" t="str">
        <f t="array" ref="Y43">IFERROR(ADDRESS(SMALL(IF($O$34:$O$48&gt;0,ROW($O$34:$O$48),""),ROW()-33),15,2),"")</f>
        <v/>
      </c>
      <c r="Z43" s="12" t="str">
        <f t="array" ref="Z43">IFERROR(ADDRESS(SMALL(IF($P$34:$P$48&gt;0,ROW($P$34:$P$48),""),ROW()-33),16,2),"")</f>
        <v/>
      </c>
      <c r="AA43" s="2"/>
      <c r="AB43" s="27"/>
      <c r="AC43" s="1" t="str">
        <f t="array" aca="1" ref="AC43" ca="1">IFERROR(OFFSET(INDIRECT(ADDRESS(SMALL(IF($E$4:$E$33&gt;0,ROW($E$4:$E$33),""),ROW()-33),5,2)),0,-2),"")</f>
        <v/>
      </c>
      <c r="AD43" s="1" t="str">
        <f t="array" aca="1" ref="AD43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43" s="1" t="str">
        <f t="array" aca="1" ref="AE43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43" s="1" t="str">
        <f t="array" aca="1" ref="AF43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43" s="1" t="str">
        <f t="shared" ca="1" si="0"/>
        <v>_________</v>
      </c>
      <c r="AH43" s="1" t="str">
        <f t="array" aca="1" ref="AH43" ca="1">IFERROR(INDIRECT(ADDRESS(SMALL(IF($E$4:$E$33&gt;0,ROW($E$4:$E$33),""),ROW()-33),5,2)),"")</f>
        <v/>
      </c>
      <c r="AI43" s="1" t="str">
        <f t="array" aca="1" ref="AI43" ca="1">IFERROR(OFFSET(INDIRECT(ADDRESS(SMALL(IF($E$4:$E$33&gt;0,ROW($E$4:$E$33),""),ROW()-33),5,2)),0,-3),"")</f>
        <v/>
      </c>
      <c r="AJ43" s="7" t="str">
        <f t="array" aca="1" ref="AJ43" ca="1">IFERROR(OFFSET(INDIRECT(ADDRESS(SMALL(IF($E$4:$E$33&gt;0,ROW($E$4:$E$33),""),ROW()-33),5,2)),0,-4),"")</f>
        <v/>
      </c>
      <c r="AL43" s="1" t="str">
        <f t="array" aca="1" ref="AL43" ca="1">IFERROR(OFFSET(INDIRECT(ADDRESS(SMALL(IF($AI$4:$AI$93=$AL$2,ROW($AI$4:$AI$93),""),ROW()-3),34,2)),0,-5),"")</f>
        <v/>
      </c>
      <c r="AM43" s="1" t="str">
        <f t="array" aca="1" ref="AM43" ca="1">IFERROR(OFFSET(INDIRECT(ADDRESS(SMALL(IF($AI$4:$AI$93=$AL$2,ROW($AI$4:$AI$93),""),ROW()-3),34,2)),0,-4),"")</f>
        <v/>
      </c>
      <c r="AN43" s="1" t="str">
        <f t="array" aca="1" ref="AN43" ca="1">IFERROR(OFFSET(INDIRECT(ADDRESS(SMALL(IF($AI$4:$AI$93=$AL$2,ROW($AI$4:$AI$93),""),ROW()-3),34,2)),0,-3),"")</f>
        <v/>
      </c>
      <c r="AO43" s="1" t="str">
        <f t="array" aca="1" ref="AO43" ca="1">IFERROR(OFFSET(INDIRECT(ADDRESS(SMALL(IF($AI$4:$AI$93=$AL$2,ROW($AI$4:$AI$93),""),ROW()-3),34,2)),0,-2),"")</f>
        <v/>
      </c>
      <c r="AP43" s="1" t="str">
        <f t="shared" ca="1" si="1"/>
        <v>_________</v>
      </c>
      <c r="AQ43" s="1" t="str">
        <f t="array" aca="1" ref="AQ43" ca="1">IFERROR(OFFSET(INDIRECT(ADDRESS(SMALL(IF($AI$4:$AI$93=$AL$2,ROW($AI$4:$AI$93),""),ROW()-3),34,2)),0,0),"")</f>
        <v/>
      </c>
      <c r="AR43" s="7" t="str">
        <f t="array" aca="1" ref="AR43" ca="1">IFERROR(OFFSET(INDIRECT(ADDRESS(SMALL(IF($AI$4:$AI$93=$AL$2,ROW($AI$4:$AI$93),""),ROW()-3),34,2)),0,2),"")</f>
        <v/>
      </c>
      <c r="AT43" s="1" t="str">
        <f t="array" aca="1" ref="AT43" ca="1">IFERROR(OFFSET(INDIRECT(ADDRESS(SMALL(IF($AI$4:$AI$93=$AT$2,ROW($AI$4:$AI$93),""),ROW()-3),34,2)),0,-5),"")</f>
        <v/>
      </c>
      <c r="AU43" s="1" t="str">
        <f t="array" aca="1" ref="AU43" ca="1">IFERROR(OFFSET(INDIRECT(ADDRESS(SMALL(IF($AI$4:$AI$93=$AT$2,ROW($AI$4:$AI$93),""),ROW()-3),34,2)),0,-4),"")</f>
        <v/>
      </c>
      <c r="AV43" s="1" t="str">
        <f t="array" aca="1" ref="AV43" ca="1">IFERROR(OFFSET(INDIRECT(ADDRESS(SMALL(IF($AI$4:$AI$93=$AT$2,ROW($AI$4:$AI$93),""),ROW()-3),34,2)),0,-3),"")</f>
        <v/>
      </c>
      <c r="AW43" s="1" t="str">
        <f t="array" aca="1" ref="AW43" ca="1">IFERROR(OFFSET(INDIRECT(ADDRESS(SMALL(IF($AI$4:$AI$93=$AT$2,ROW($AI$4:$AI$93),""),ROW()-3),34,2)),0,-2),"")</f>
        <v/>
      </c>
      <c r="AX43" s="1" t="str">
        <f t="shared" ca="1" si="2"/>
        <v>_________</v>
      </c>
      <c r="AY43" s="1" t="str">
        <f t="array" aca="1" ref="AY43" ca="1">IFERROR(OFFSET(INDIRECT(ADDRESS(SMALL(IF($AI$4:$AI$93=$AT$2,ROW($AI$4:$AI$93),""),ROW()-3),34,2)),0,0),"")</f>
        <v/>
      </c>
      <c r="AZ43" s="7" t="str">
        <f t="array" aca="1" ref="AZ43" ca="1">IFERROR(OFFSET(INDIRECT(ADDRESS(SMALL(IF($AI$4:$AI$93=$AT$2,ROW($AI$4:$AI$93),""),ROW()-3),34,2)),0,2),"")</f>
        <v/>
      </c>
    </row>
    <row r="44" spans="1:52" x14ac:dyDescent="0.3">
      <c r="A44" s="4">
        <v>43618</v>
      </c>
      <c r="B44" t="s">
        <v>69</v>
      </c>
      <c r="C44" s="1" t="s">
        <v>42</v>
      </c>
      <c r="D44" s="1">
        <v>1</v>
      </c>
      <c r="E44" s="1"/>
      <c r="F44" s="1"/>
      <c r="G44" s="2"/>
      <c r="H44" s="1" t="s">
        <v>30</v>
      </c>
      <c r="I44" s="1"/>
      <c r="J44" s="1"/>
      <c r="K44" s="1"/>
      <c r="L44" s="2"/>
      <c r="M44" s="1" t="s">
        <v>53</v>
      </c>
      <c r="N44" s="1"/>
      <c r="O44" s="1"/>
      <c r="P44" s="1"/>
      <c r="R44" s="12" t="str">
        <f t="array" ref="R44">IFERROR(ADDRESS(SMALL(IF($D$34:$D$48&gt;0,ROW($D$34:$D$48),""),ROW()-33),4,2),"")</f>
        <v/>
      </c>
      <c r="S44" s="12" t="str">
        <f t="array" ref="S44">IFERROR(ADDRESS(SMALL(IF($E$34:$E$48&gt;0,ROW($E$34:$E$48),""),ROW()-33),5,2),"")</f>
        <v/>
      </c>
      <c r="T44" s="12" t="str">
        <f t="array" ref="T44">IFERROR(ADDRESS(SMALL(IF($F$34:$F$48&gt;0,ROW($F$34:$F$48),""),ROW()-33),6,2),"")</f>
        <v/>
      </c>
      <c r="U44" s="12" t="str">
        <f t="array" ref="U44">IFERROR(ADDRESS(SMALL(IF($I$34:$I$48&gt;0,ROW($I$34:$I$48),""),ROW()-33),9,2),"")</f>
        <v/>
      </c>
      <c r="V44" s="12" t="str">
        <f t="array" ref="V44">IFERROR(ADDRESS(SMALL(IF($J$34:$J$48&gt;0,ROW($J$34:$J$48),""),ROW()-33),10,2),"")</f>
        <v/>
      </c>
      <c r="W44" s="12" t="str">
        <f t="array" ref="W44">IFERROR(ADDRESS(SMALL(IF($K$34:$K$48&gt;0,ROW($K$34:$K$48),""),ROW()-33),11,2),"")</f>
        <v/>
      </c>
      <c r="X44" s="12" t="str">
        <f t="array" ref="X44">IFERROR(ADDRESS(SMALL(IF($N$34:$N$48&gt;0,ROW($N$34:$N$48),""),ROW()-33),14,2),"")</f>
        <v/>
      </c>
      <c r="Y44" s="12" t="str">
        <f t="array" ref="Y44">IFERROR(ADDRESS(SMALL(IF($O$34:$O$48&gt;0,ROW($O$34:$O$48),""),ROW()-33),15,2),"")</f>
        <v/>
      </c>
      <c r="Z44" s="12" t="str">
        <f t="array" ref="Z44">IFERROR(ADDRESS(SMALL(IF($P$34:$P$48&gt;0,ROW($P$34:$P$48),""),ROW()-33),16,2),"")</f>
        <v/>
      </c>
      <c r="AA44" s="2"/>
      <c r="AB44" s="27"/>
      <c r="AC44" s="1" t="str">
        <f t="array" aca="1" ref="AC44" ca="1">IFERROR(OFFSET(INDIRECT(ADDRESS(SMALL(IF($E$4:$E$33&gt;0,ROW($E$4:$E$33),""),ROW()-33),5,2)),0,-2),"")</f>
        <v/>
      </c>
      <c r="AD44" s="1" t="str">
        <f t="array" aca="1" ref="AD44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44" s="1" t="str">
        <f t="array" aca="1" ref="AE44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44" s="1" t="str">
        <f t="array" aca="1" ref="AF44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44" s="1" t="str">
        <f t="shared" ca="1" si="0"/>
        <v>_________</v>
      </c>
      <c r="AH44" s="1" t="str">
        <f t="array" aca="1" ref="AH44" ca="1">IFERROR(INDIRECT(ADDRESS(SMALL(IF($E$4:$E$33&gt;0,ROW($E$4:$E$33),""),ROW()-33),5,2)),"")</f>
        <v/>
      </c>
      <c r="AI44" s="1" t="str">
        <f t="array" aca="1" ref="AI44" ca="1">IFERROR(OFFSET(INDIRECT(ADDRESS(SMALL(IF($E$4:$E$33&gt;0,ROW($E$4:$E$33),""),ROW()-33),5,2)),0,-3),"")</f>
        <v/>
      </c>
      <c r="AJ44" s="7" t="str">
        <f t="array" aca="1" ref="AJ44" ca="1">IFERROR(OFFSET(INDIRECT(ADDRESS(SMALL(IF($E$4:$E$33&gt;0,ROW($E$4:$E$33),""),ROW()-33),5,2)),0,-4),"")</f>
        <v/>
      </c>
      <c r="AL44" s="1" t="str">
        <f t="array" aca="1" ref="AL44" ca="1">IFERROR(OFFSET(INDIRECT(ADDRESS(SMALL(IF($AI$4:$AI$93=$AL$2,ROW($AI$4:$AI$93),""),ROW()-3),34,2)),0,-5),"")</f>
        <v/>
      </c>
      <c r="AM44" s="1" t="str">
        <f t="array" aca="1" ref="AM44" ca="1">IFERROR(OFFSET(INDIRECT(ADDRESS(SMALL(IF($AI$4:$AI$93=$AL$2,ROW($AI$4:$AI$93),""),ROW()-3),34,2)),0,-4),"")</f>
        <v/>
      </c>
      <c r="AN44" s="1" t="str">
        <f t="array" aca="1" ref="AN44" ca="1">IFERROR(OFFSET(INDIRECT(ADDRESS(SMALL(IF($AI$4:$AI$93=$AL$2,ROW($AI$4:$AI$93),""),ROW()-3),34,2)),0,-3),"")</f>
        <v/>
      </c>
      <c r="AO44" s="1" t="str">
        <f t="array" aca="1" ref="AO44" ca="1">IFERROR(OFFSET(INDIRECT(ADDRESS(SMALL(IF($AI$4:$AI$93=$AL$2,ROW($AI$4:$AI$93),""),ROW()-3),34,2)),0,-2),"")</f>
        <v/>
      </c>
      <c r="AP44" s="1" t="str">
        <f t="shared" ca="1" si="1"/>
        <v>_________</v>
      </c>
      <c r="AQ44" s="1" t="str">
        <f t="array" aca="1" ref="AQ44" ca="1">IFERROR(OFFSET(INDIRECT(ADDRESS(SMALL(IF($AI$4:$AI$93=$AL$2,ROW($AI$4:$AI$93),""),ROW()-3),34,2)),0,0),"")</f>
        <v/>
      </c>
      <c r="AR44" s="7" t="str">
        <f t="array" aca="1" ref="AR44" ca="1">IFERROR(OFFSET(INDIRECT(ADDRESS(SMALL(IF($AI$4:$AI$93=$AL$2,ROW($AI$4:$AI$93),""),ROW()-3),34,2)),0,2),"")</f>
        <v/>
      </c>
      <c r="AT44" s="1" t="str">
        <f t="array" aca="1" ref="AT44" ca="1">IFERROR(OFFSET(INDIRECT(ADDRESS(SMALL(IF($AI$4:$AI$93=$AT$2,ROW($AI$4:$AI$93),""),ROW()-3),34,2)),0,-5),"")</f>
        <v/>
      </c>
      <c r="AU44" s="1" t="str">
        <f t="array" aca="1" ref="AU44" ca="1">IFERROR(OFFSET(INDIRECT(ADDRESS(SMALL(IF($AI$4:$AI$93=$AT$2,ROW($AI$4:$AI$93),""),ROW()-3),34,2)),0,-4),"")</f>
        <v/>
      </c>
      <c r="AV44" s="1" t="str">
        <f t="array" aca="1" ref="AV44" ca="1">IFERROR(OFFSET(INDIRECT(ADDRESS(SMALL(IF($AI$4:$AI$93=$AT$2,ROW($AI$4:$AI$93),""),ROW()-3),34,2)),0,-3),"")</f>
        <v/>
      </c>
      <c r="AW44" s="1" t="str">
        <f t="array" aca="1" ref="AW44" ca="1">IFERROR(OFFSET(INDIRECT(ADDRESS(SMALL(IF($AI$4:$AI$93=$AT$2,ROW($AI$4:$AI$93),""),ROW()-3),34,2)),0,-2),"")</f>
        <v/>
      </c>
      <c r="AX44" s="1" t="str">
        <f t="shared" ca="1" si="2"/>
        <v>_________</v>
      </c>
      <c r="AY44" s="1" t="str">
        <f t="array" aca="1" ref="AY44" ca="1">IFERROR(OFFSET(INDIRECT(ADDRESS(SMALL(IF($AI$4:$AI$93=$AT$2,ROW($AI$4:$AI$93),""),ROW()-3),34,2)),0,0),"")</f>
        <v/>
      </c>
      <c r="AZ44" s="7" t="str">
        <f t="array" aca="1" ref="AZ44" ca="1">IFERROR(OFFSET(INDIRECT(ADDRESS(SMALL(IF($AI$4:$AI$93=$AT$2,ROW($AI$4:$AI$93),""),ROW()-3),34,2)),0,2),"")</f>
        <v/>
      </c>
    </row>
    <row r="45" spans="1:52" x14ac:dyDescent="0.3">
      <c r="A45" s="4">
        <v>43618</v>
      </c>
      <c r="B45" t="s">
        <v>69</v>
      </c>
      <c r="C45" s="1" t="s">
        <v>54</v>
      </c>
      <c r="D45" s="1">
        <v>1</v>
      </c>
      <c r="E45" s="1"/>
      <c r="F45" s="1">
        <v>66</v>
      </c>
      <c r="G45" s="2"/>
      <c r="H45" s="1" t="s">
        <v>55</v>
      </c>
      <c r="I45" s="1"/>
      <c r="J45" s="1"/>
      <c r="K45" s="1">
        <v>66</v>
      </c>
      <c r="L45" s="2"/>
      <c r="M45" s="1" t="s">
        <v>56</v>
      </c>
      <c r="N45" s="1"/>
      <c r="O45" s="1"/>
      <c r="P45" s="1"/>
      <c r="R45" s="12" t="str">
        <f t="array" ref="R45">IFERROR(ADDRESS(SMALL(IF($D$34:$D$48&gt;0,ROW($D$34:$D$48),""),ROW()-33),4,2),"")</f>
        <v/>
      </c>
      <c r="S45" s="12" t="str">
        <f t="array" ref="S45">IFERROR(ADDRESS(SMALL(IF($E$34:$E$48&gt;0,ROW($E$34:$E$48),""),ROW()-33),5,2),"")</f>
        <v/>
      </c>
      <c r="T45" s="12" t="str">
        <f t="array" ref="T45">IFERROR(ADDRESS(SMALL(IF($F$34:$F$48&gt;0,ROW($F$34:$F$48),""),ROW()-33),6,2),"")</f>
        <v/>
      </c>
      <c r="U45" s="12" t="str">
        <f t="array" ref="U45">IFERROR(ADDRESS(SMALL(IF($I$34:$I$48&gt;0,ROW($I$34:$I$48),""),ROW()-33),9,2),"")</f>
        <v/>
      </c>
      <c r="V45" s="12" t="str">
        <f t="array" ref="V45">IFERROR(ADDRESS(SMALL(IF($J$34:$J$48&gt;0,ROW($J$34:$J$48),""),ROW()-33),10,2),"")</f>
        <v/>
      </c>
      <c r="W45" s="12" t="str">
        <f t="array" ref="W45">IFERROR(ADDRESS(SMALL(IF($K$34:$K$48&gt;0,ROW($K$34:$K$48),""),ROW()-33),11,2),"")</f>
        <v/>
      </c>
      <c r="X45" s="12" t="str">
        <f t="array" ref="X45">IFERROR(ADDRESS(SMALL(IF($N$34:$N$48&gt;0,ROW($N$34:$N$48),""),ROW()-33),14,2),"")</f>
        <v/>
      </c>
      <c r="Y45" s="12" t="str">
        <f t="array" ref="Y45">IFERROR(ADDRESS(SMALL(IF($O$34:$O$48&gt;0,ROW($O$34:$O$48),""),ROW()-33),15,2),"")</f>
        <v/>
      </c>
      <c r="Z45" s="12" t="str">
        <f t="array" ref="Z45">IFERROR(ADDRESS(SMALL(IF($P$34:$P$48&gt;0,ROW($P$34:$P$48),""),ROW()-33),16,2),"")</f>
        <v/>
      </c>
      <c r="AA45" s="2"/>
      <c r="AB45" s="27"/>
      <c r="AC45" s="1" t="str">
        <f t="array" aca="1" ref="AC45" ca="1">IFERROR(OFFSET(INDIRECT(ADDRESS(SMALL(IF($E$4:$E$33&gt;0,ROW($E$4:$E$33),""),ROW()-33),5,2)),0,-2),"")</f>
        <v/>
      </c>
      <c r="AD45" s="1" t="str">
        <f t="array" aca="1" ref="AD45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45" s="1" t="str">
        <f t="array" aca="1" ref="AE45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45" s="1" t="str">
        <f t="array" aca="1" ref="AF45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45" s="1" t="str">
        <f t="shared" ca="1" si="0"/>
        <v>_________</v>
      </c>
      <c r="AH45" s="1" t="str">
        <f t="array" aca="1" ref="AH45" ca="1">IFERROR(INDIRECT(ADDRESS(SMALL(IF($E$4:$E$33&gt;0,ROW($E$4:$E$33),""),ROW()-33),5,2)),"")</f>
        <v/>
      </c>
      <c r="AI45" s="1" t="str">
        <f t="array" aca="1" ref="AI45" ca="1">IFERROR(OFFSET(INDIRECT(ADDRESS(SMALL(IF($E$4:$E$33&gt;0,ROW($E$4:$E$33),""),ROW()-33),5,2)),0,-3),"")</f>
        <v/>
      </c>
      <c r="AJ45" s="7" t="str">
        <f t="array" aca="1" ref="AJ45" ca="1">IFERROR(OFFSET(INDIRECT(ADDRESS(SMALL(IF($E$4:$E$33&gt;0,ROW($E$4:$E$33),""),ROW()-33),5,2)),0,-4),"")</f>
        <v/>
      </c>
      <c r="AL45" s="1" t="str">
        <f t="array" aca="1" ref="AL45" ca="1">IFERROR(OFFSET(INDIRECT(ADDRESS(SMALL(IF($AI$4:$AI$93=$AL$2,ROW($AI$4:$AI$93),""),ROW()-3),34,2)),0,-5),"")</f>
        <v/>
      </c>
      <c r="AM45" s="1" t="str">
        <f t="array" aca="1" ref="AM45" ca="1">IFERROR(OFFSET(INDIRECT(ADDRESS(SMALL(IF($AI$4:$AI$93=$AL$2,ROW($AI$4:$AI$93),""),ROW()-3),34,2)),0,-4),"")</f>
        <v/>
      </c>
      <c r="AN45" s="1" t="str">
        <f t="array" aca="1" ref="AN45" ca="1">IFERROR(OFFSET(INDIRECT(ADDRESS(SMALL(IF($AI$4:$AI$93=$AL$2,ROW($AI$4:$AI$93),""),ROW()-3),34,2)),0,-3),"")</f>
        <v/>
      </c>
      <c r="AO45" s="1" t="str">
        <f t="array" aca="1" ref="AO45" ca="1">IFERROR(OFFSET(INDIRECT(ADDRESS(SMALL(IF($AI$4:$AI$93=$AL$2,ROW($AI$4:$AI$93),""),ROW()-3),34,2)),0,-2),"")</f>
        <v/>
      </c>
      <c r="AP45" s="1" t="str">
        <f t="shared" ca="1" si="1"/>
        <v>_________</v>
      </c>
      <c r="AQ45" s="1" t="str">
        <f t="array" aca="1" ref="AQ45" ca="1">IFERROR(OFFSET(INDIRECT(ADDRESS(SMALL(IF($AI$4:$AI$93=$AL$2,ROW($AI$4:$AI$93),""),ROW()-3),34,2)),0,0),"")</f>
        <v/>
      </c>
      <c r="AR45" s="7" t="str">
        <f t="array" aca="1" ref="AR45" ca="1">IFERROR(OFFSET(INDIRECT(ADDRESS(SMALL(IF($AI$4:$AI$93=$AL$2,ROW($AI$4:$AI$93),""),ROW()-3),34,2)),0,2),"")</f>
        <v/>
      </c>
      <c r="AT45" s="1" t="str">
        <f t="array" aca="1" ref="AT45" ca="1">IFERROR(OFFSET(INDIRECT(ADDRESS(SMALL(IF($AI$4:$AI$93=$AT$2,ROW($AI$4:$AI$93),""),ROW()-3),34,2)),0,-5),"")</f>
        <v/>
      </c>
      <c r="AU45" s="1" t="str">
        <f t="array" aca="1" ref="AU45" ca="1">IFERROR(OFFSET(INDIRECT(ADDRESS(SMALL(IF($AI$4:$AI$93=$AT$2,ROW($AI$4:$AI$93),""),ROW()-3),34,2)),0,-4),"")</f>
        <v/>
      </c>
      <c r="AV45" s="1" t="str">
        <f t="array" aca="1" ref="AV45" ca="1">IFERROR(OFFSET(INDIRECT(ADDRESS(SMALL(IF($AI$4:$AI$93=$AT$2,ROW($AI$4:$AI$93),""),ROW()-3),34,2)),0,-3),"")</f>
        <v/>
      </c>
      <c r="AW45" s="1" t="str">
        <f t="array" aca="1" ref="AW45" ca="1">IFERROR(OFFSET(INDIRECT(ADDRESS(SMALL(IF($AI$4:$AI$93=$AT$2,ROW($AI$4:$AI$93),""),ROW()-3),34,2)),0,-2),"")</f>
        <v/>
      </c>
      <c r="AX45" s="1" t="str">
        <f t="shared" ca="1" si="2"/>
        <v>_________</v>
      </c>
      <c r="AY45" s="1" t="str">
        <f t="array" aca="1" ref="AY45" ca="1">IFERROR(OFFSET(INDIRECT(ADDRESS(SMALL(IF($AI$4:$AI$93=$AT$2,ROW($AI$4:$AI$93),""),ROW()-3),34,2)),0,0),"")</f>
        <v/>
      </c>
      <c r="AZ45" s="7" t="str">
        <f t="array" aca="1" ref="AZ45" ca="1">IFERROR(OFFSET(INDIRECT(ADDRESS(SMALL(IF($AI$4:$AI$93=$AT$2,ROW($AI$4:$AI$93),""),ROW()-3),34,2)),0,2),"")</f>
        <v/>
      </c>
    </row>
    <row r="46" spans="1:52" x14ac:dyDescent="0.3">
      <c r="A46" s="4">
        <v>43618</v>
      </c>
      <c r="B46" t="s">
        <v>69</v>
      </c>
      <c r="C46" s="1" t="s">
        <v>57</v>
      </c>
      <c r="D46" s="1">
        <v>1</v>
      </c>
      <c r="E46" s="1"/>
      <c r="F46" s="1"/>
      <c r="G46" s="2"/>
      <c r="H46" s="1" t="s">
        <v>58</v>
      </c>
      <c r="I46" s="1"/>
      <c r="J46" s="1"/>
      <c r="K46" s="1"/>
      <c r="L46" s="2"/>
      <c r="M46" s="1" t="s">
        <v>59</v>
      </c>
      <c r="N46" s="1"/>
      <c r="O46" s="1"/>
      <c r="P46" s="1"/>
      <c r="R46" s="12" t="str">
        <f t="array" ref="R46">IFERROR(ADDRESS(SMALL(IF($D$34:$D$48&gt;0,ROW($D$34:$D$48),""),ROW()-33),4,2),"")</f>
        <v/>
      </c>
      <c r="S46" s="12" t="str">
        <f t="array" ref="S46">IFERROR(ADDRESS(SMALL(IF($E$34:$E$48&gt;0,ROW($E$34:$E$48),""),ROW()-33),5,2),"")</f>
        <v/>
      </c>
      <c r="T46" s="12" t="str">
        <f t="array" ref="T46">IFERROR(ADDRESS(SMALL(IF($F$34:$F$48&gt;0,ROW($F$34:$F$48),""),ROW()-33),6,2),"")</f>
        <v/>
      </c>
      <c r="U46" s="12" t="str">
        <f t="array" ref="U46">IFERROR(ADDRESS(SMALL(IF($I$34:$I$48&gt;0,ROW($I$34:$I$48),""),ROW()-33),9,2),"")</f>
        <v/>
      </c>
      <c r="V46" s="12" t="str">
        <f t="array" ref="V46">IFERROR(ADDRESS(SMALL(IF($J$34:$J$48&gt;0,ROW($J$34:$J$48),""),ROW()-33),10,2),"")</f>
        <v/>
      </c>
      <c r="W46" s="12" t="str">
        <f t="array" ref="W46">IFERROR(ADDRESS(SMALL(IF($K$34:$K$48&gt;0,ROW($K$34:$K$48),""),ROW()-33),11,2),"")</f>
        <v/>
      </c>
      <c r="X46" s="12" t="str">
        <f t="array" ref="X46">IFERROR(ADDRESS(SMALL(IF($N$34:$N$48&gt;0,ROW($N$34:$N$48),""),ROW()-33),14,2),"")</f>
        <v/>
      </c>
      <c r="Y46" s="12" t="str">
        <f t="array" ref="Y46">IFERROR(ADDRESS(SMALL(IF($O$34:$O$48&gt;0,ROW($O$34:$O$48),""),ROW()-33),15,2),"")</f>
        <v/>
      </c>
      <c r="Z46" s="12" t="str">
        <f t="array" ref="Z46">IFERROR(ADDRESS(SMALL(IF($P$34:$P$48&gt;0,ROW($P$34:$P$48),""),ROW()-33),16,2),"")</f>
        <v/>
      </c>
      <c r="AA46" s="2"/>
      <c r="AB46" s="27"/>
      <c r="AC46" s="1" t="str">
        <f t="array" aca="1" ref="AC46" ca="1">IFERROR(OFFSET(INDIRECT(ADDRESS(SMALL(IF($E$4:$E$33&gt;0,ROW($E$4:$E$33),""),ROW()-33),5,2)),0,-2),"")</f>
        <v/>
      </c>
      <c r="AD46" s="1" t="str">
        <f t="array" aca="1" ref="AD46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46" s="1" t="str">
        <f t="array" aca="1" ref="AE46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46" s="1" t="str">
        <f t="array" aca="1" ref="AF46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46" s="1" t="str">
        <f t="shared" ca="1" si="0"/>
        <v>_________</v>
      </c>
      <c r="AH46" s="1" t="str">
        <f t="array" aca="1" ref="AH46" ca="1">IFERROR(INDIRECT(ADDRESS(SMALL(IF($E$4:$E$33&gt;0,ROW($E$4:$E$33),""),ROW()-33),5,2)),"")</f>
        <v/>
      </c>
      <c r="AI46" s="1" t="str">
        <f t="array" aca="1" ref="AI46" ca="1">IFERROR(OFFSET(INDIRECT(ADDRESS(SMALL(IF($E$4:$E$33&gt;0,ROW($E$4:$E$33),""),ROW()-33),5,2)),0,-3),"")</f>
        <v/>
      </c>
      <c r="AJ46" s="7" t="str">
        <f t="array" aca="1" ref="AJ46" ca="1">IFERROR(OFFSET(INDIRECT(ADDRESS(SMALL(IF($E$4:$E$33&gt;0,ROW($E$4:$E$33),""),ROW()-33),5,2)),0,-4),"")</f>
        <v/>
      </c>
      <c r="AL46" s="1" t="str">
        <f t="array" aca="1" ref="AL46" ca="1">IFERROR(OFFSET(INDIRECT(ADDRESS(SMALL(IF($AI$4:$AI$93=$AL$2,ROW($AI$4:$AI$93),""),ROW()-3),34,2)),0,-5),"")</f>
        <v/>
      </c>
      <c r="AM46" s="1" t="str">
        <f t="array" aca="1" ref="AM46" ca="1">IFERROR(OFFSET(INDIRECT(ADDRESS(SMALL(IF($AI$4:$AI$93=$AL$2,ROW($AI$4:$AI$93),""),ROW()-3),34,2)),0,-4),"")</f>
        <v/>
      </c>
      <c r="AN46" s="1" t="str">
        <f t="array" aca="1" ref="AN46" ca="1">IFERROR(OFFSET(INDIRECT(ADDRESS(SMALL(IF($AI$4:$AI$93=$AL$2,ROW($AI$4:$AI$93),""),ROW()-3),34,2)),0,-3),"")</f>
        <v/>
      </c>
      <c r="AO46" s="1" t="str">
        <f t="array" aca="1" ref="AO46" ca="1">IFERROR(OFFSET(INDIRECT(ADDRESS(SMALL(IF($AI$4:$AI$93=$AL$2,ROW($AI$4:$AI$93),""),ROW()-3),34,2)),0,-2),"")</f>
        <v/>
      </c>
      <c r="AP46" s="1" t="str">
        <f t="shared" ca="1" si="1"/>
        <v>_________</v>
      </c>
      <c r="AQ46" s="1" t="str">
        <f t="array" aca="1" ref="AQ46" ca="1">IFERROR(OFFSET(INDIRECT(ADDRESS(SMALL(IF($AI$4:$AI$93=$AL$2,ROW($AI$4:$AI$93),""),ROW()-3),34,2)),0,0),"")</f>
        <v/>
      </c>
      <c r="AR46" s="7" t="str">
        <f t="array" aca="1" ref="AR46" ca="1">IFERROR(OFFSET(INDIRECT(ADDRESS(SMALL(IF($AI$4:$AI$93=$AL$2,ROW($AI$4:$AI$93),""),ROW()-3),34,2)),0,2),"")</f>
        <v/>
      </c>
      <c r="AT46" s="1" t="str">
        <f t="array" aca="1" ref="AT46" ca="1">IFERROR(OFFSET(INDIRECT(ADDRESS(SMALL(IF($AI$4:$AI$93=$AT$2,ROW($AI$4:$AI$93),""),ROW()-3),34,2)),0,-5),"")</f>
        <v/>
      </c>
      <c r="AU46" s="1" t="str">
        <f t="array" aca="1" ref="AU46" ca="1">IFERROR(OFFSET(INDIRECT(ADDRESS(SMALL(IF($AI$4:$AI$93=$AT$2,ROW($AI$4:$AI$93),""),ROW()-3),34,2)),0,-4),"")</f>
        <v/>
      </c>
      <c r="AV46" s="1" t="str">
        <f t="array" aca="1" ref="AV46" ca="1">IFERROR(OFFSET(INDIRECT(ADDRESS(SMALL(IF($AI$4:$AI$93=$AT$2,ROW($AI$4:$AI$93),""),ROW()-3),34,2)),0,-3),"")</f>
        <v/>
      </c>
      <c r="AW46" s="1" t="str">
        <f t="array" aca="1" ref="AW46" ca="1">IFERROR(OFFSET(INDIRECT(ADDRESS(SMALL(IF($AI$4:$AI$93=$AT$2,ROW($AI$4:$AI$93),""),ROW()-3),34,2)),0,-2),"")</f>
        <v/>
      </c>
      <c r="AX46" s="1" t="str">
        <f t="shared" ca="1" si="2"/>
        <v>_________</v>
      </c>
      <c r="AY46" s="1" t="str">
        <f t="array" aca="1" ref="AY46" ca="1">IFERROR(OFFSET(INDIRECT(ADDRESS(SMALL(IF($AI$4:$AI$93=$AT$2,ROW($AI$4:$AI$93),""),ROW()-3),34,2)),0,0),"")</f>
        <v/>
      </c>
      <c r="AZ46" s="7" t="str">
        <f t="array" aca="1" ref="AZ46" ca="1">IFERROR(OFFSET(INDIRECT(ADDRESS(SMALL(IF($AI$4:$AI$93=$AT$2,ROW($AI$4:$AI$93),""),ROW()-3),34,2)),0,2),"")</f>
        <v/>
      </c>
    </row>
    <row r="47" spans="1:52" x14ac:dyDescent="0.3">
      <c r="A47" s="4">
        <v>43618</v>
      </c>
      <c r="B47" t="s">
        <v>69</v>
      </c>
      <c r="C47" s="1" t="s">
        <v>60</v>
      </c>
      <c r="D47" s="1">
        <v>1</v>
      </c>
      <c r="E47" s="1"/>
      <c r="F47" s="1">
        <v>120</v>
      </c>
      <c r="G47" s="2"/>
      <c r="H47" s="1" t="s">
        <v>61</v>
      </c>
      <c r="I47" s="1"/>
      <c r="J47" s="1"/>
      <c r="K47" s="1">
        <v>120</v>
      </c>
      <c r="L47" s="2"/>
      <c r="M47" s="1" t="s">
        <v>62</v>
      </c>
      <c r="N47" s="1"/>
      <c r="O47" s="1"/>
      <c r="P47" s="1">
        <v>120</v>
      </c>
      <c r="R47" s="12" t="str">
        <f t="array" ref="R47">IFERROR(ADDRESS(SMALL(IF($D$34:$D$48&gt;0,ROW($D$34:$D$48),""),ROW()-33),4,2),"")</f>
        <v/>
      </c>
      <c r="S47" s="12" t="str">
        <f t="array" ref="S47">IFERROR(ADDRESS(SMALL(IF($E$34:$E$48&gt;0,ROW($E$34:$E$48),""),ROW()-33),5,2),"")</f>
        <v/>
      </c>
      <c r="T47" s="12" t="str">
        <f t="array" ref="T47">IFERROR(ADDRESS(SMALL(IF($F$34:$F$48&gt;0,ROW($F$34:$F$48),""),ROW()-33),6,2),"")</f>
        <v/>
      </c>
      <c r="U47" s="12" t="str">
        <f t="array" ref="U47">IFERROR(ADDRESS(SMALL(IF($I$34:$I$48&gt;0,ROW($I$34:$I$48),""),ROW()-33),9,2),"")</f>
        <v/>
      </c>
      <c r="V47" s="12" t="str">
        <f t="array" ref="V47">IFERROR(ADDRESS(SMALL(IF($J$34:$J$48&gt;0,ROW($J$34:$J$48),""),ROW()-33),10,2),"")</f>
        <v/>
      </c>
      <c r="W47" s="12" t="str">
        <f t="array" ref="W47">IFERROR(ADDRESS(SMALL(IF($K$34:$K$48&gt;0,ROW($K$34:$K$48),""),ROW()-33),11,2),"")</f>
        <v/>
      </c>
      <c r="X47" s="12" t="str">
        <f t="array" ref="X47">IFERROR(ADDRESS(SMALL(IF($N$34:$N$48&gt;0,ROW($N$34:$N$48),""),ROW()-33),14,2),"")</f>
        <v/>
      </c>
      <c r="Y47" s="12" t="str">
        <f t="array" ref="Y47">IFERROR(ADDRESS(SMALL(IF($O$34:$O$48&gt;0,ROW($O$34:$O$48),""),ROW()-33),15,2),"")</f>
        <v/>
      </c>
      <c r="Z47" s="12" t="str">
        <f t="array" ref="Z47">IFERROR(ADDRESS(SMALL(IF($P$34:$P$48&gt;0,ROW($P$34:$P$48),""),ROW()-33),16,2),"")</f>
        <v/>
      </c>
      <c r="AA47" s="2"/>
      <c r="AB47" s="27"/>
      <c r="AC47" s="1" t="str">
        <f t="array" aca="1" ref="AC47" ca="1">IFERROR(OFFSET(INDIRECT(ADDRESS(SMALL(IF($E$4:$E$33&gt;0,ROW($E$4:$E$33),""),ROW()-33),5,2)),0,-2),"")</f>
        <v/>
      </c>
      <c r="AD47" s="1" t="str">
        <f t="array" aca="1" ref="AD47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47" s="1" t="str">
        <f t="array" aca="1" ref="AE47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47" s="1" t="str">
        <f t="array" aca="1" ref="AF47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47" s="1" t="str">
        <f t="shared" ca="1" si="0"/>
        <v>_________</v>
      </c>
      <c r="AH47" s="1" t="str">
        <f t="array" aca="1" ref="AH47" ca="1">IFERROR(INDIRECT(ADDRESS(SMALL(IF($E$4:$E$33&gt;0,ROW($E$4:$E$33),""),ROW()-33),5,2)),"")</f>
        <v/>
      </c>
      <c r="AI47" s="1" t="str">
        <f t="array" aca="1" ref="AI47" ca="1">IFERROR(OFFSET(INDIRECT(ADDRESS(SMALL(IF($E$4:$E$33&gt;0,ROW($E$4:$E$33),""),ROW()-33),5,2)),0,-3),"")</f>
        <v/>
      </c>
      <c r="AJ47" s="7" t="str">
        <f t="array" aca="1" ref="AJ47" ca="1">IFERROR(OFFSET(INDIRECT(ADDRESS(SMALL(IF($E$4:$E$33&gt;0,ROW($E$4:$E$33),""),ROW()-33),5,2)),0,-4),"")</f>
        <v/>
      </c>
      <c r="AL47" s="1" t="str">
        <f t="array" aca="1" ref="AL47" ca="1">IFERROR(OFFSET(INDIRECT(ADDRESS(SMALL(IF($AI$4:$AI$93=$AL$2,ROW($AI$4:$AI$93),""),ROW()-3),34,2)),0,-5),"")</f>
        <v/>
      </c>
      <c r="AM47" s="1" t="str">
        <f t="array" aca="1" ref="AM47" ca="1">IFERROR(OFFSET(INDIRECT(ADDRESS(SMALL(IF($AI$4:$AI$93=$AL$2,ROW($AI$4:$AI$93),""),ROW()-3),34,2)),0,-4),"")</f>
        <v/>
      </c>
      <c r="AN47" s="1" t="str">
        <f t="array" aca="1" ref="AN47" ca="1">IFERROR(OFFSET(INDIRECT(ADDRESS(SMALL(IF($AI$4:$AI$93=$AL$2,ROW($AI$4:$AI$93),""),ROW()-3),34,2)),0,-3),"")</f>
        <v/>
      </c>
      <c r="AO47" s="1" t="str">
        <f t="array" aca="1" ref="AO47" ca="1">IFERROR(OFFSET(INDIRECT(ADDRESS(SMALL(IF($AI$4:$AI$93=$AL$2,ROW($AI$4:$AI$93),""),ROW()-3),34,2)),0,-2),"")</f>
        <v/>
      </c>
      <c r="AP47" s="1" t="str">
        <f t="shared" ca="1" si="1"/>
        <v>_________</v>
      </c>
      <c r="AQ47" s="1" t="str">
        <f t="array" aca="1" ref="AQ47" ca="1">IFERROR(OFFSET(INDIRECT(ADDRESS(SMALL(IF($AI$4:$AI$93=$AL$2,ROW($AI$4:$AI$93),""),ROW()-3),34,2)),0,0),"")</f>
        <v/>
      </c>
      <c r="AR47" s="7" t="str">
        <f t="array" aca="1" ref="AR47" ca="1">IFERROR(OFFSET(INDIRECT(ADDRESS(SMALL(IF($AI$4:$AI$93=$AL$2,ROW($AI$4:$AI$93),""),ROW()-3),34,2)),0,2),"")</f>
        <v/>
      </c>
      <c r="AT47" s="1" t="str">
        <f t="array" aca="1" ref="AT47" ca="1">IFERROR(OFFSET(INDIRECT(ADDRESS(SMALL(IF($AI$4:$AI$93=$AT$2,ROW($AI$4:$AI$93),""),ROW()-3),34,2)),0,-5),"")</f>
        <v/>
      </c>
      <c r="AU47" s="1" t="str">
        <f t="array" aca="1" ref="AU47" ca="1">IFERROR(OFFSET(INDIRECT(ADDRESS(SMALL(IF($AI$4:$AI$93=$AT$2,ROW($AI$4:$AI$93),""),ROW()-3),34,2)),0,-4),"")</f>
        <v/>
      </c>
      <c r="AV47" s="1" t="str">
        <f t="array" aca="1" ref="AV47" ca="1">IFERROR(OFFSET(INDIRECT(ADDRESS(SMALL(IF($AI$4:$AI$93=$AT$2,ROW($AI$4:$AI$93),""),ROW()-3),34,2)),0,-3),"")</f>
        <v/>
      </c>
      <c r="AW47" s="1" t="str">
        <f t="array" aca="1" ref="AW47" ca="1">IFERROR(OFFSET(INDIRECT(ADDRESS(SMALL(IF($AI$4:$AI$93=$AT$2,ROW($AI$4:$AI$93),""),ROW()-3),34,2)),0,-2),"")</f>
        <v/>
      </c>
      <c r="AX47" s="1" t="str">
        <f t="shared" ca="1" si="2"/>
        <v>_________</v>
      </c>
      <c r="AY47" s="1" t="str">
        <f t="array" aca="1" ref="AY47" ca="1">IFERROR(OFFSET(INDIRECT(ADDRESS(SMALL(IF($AI$4:$AI$93=$AT$2,ROW($AI$4:$AI$93),""),ROW()-3),34,2)),0,0),"")</f>
        <v/>
      </c>
      <c r="AZ47" s="7" t="str">
        <f t="array" aca="1" ref="AZ47" ca="1">IFERROR(OFFSET(INDIRECT(ADDRESS(SMALL(IF($AI$4:$AI$93=$AT$2,ROW($AI$4:$AI$93),""),ROW()-3),34,2)),0,2),"")</f>
        <v/>
      </c>
    </row>
    <row r="48" spans="1:52" ht="15" thickBot="1" x14ac:dyDescent="0.35">
      <c r="A48" s="8">
        <v>43618</v>
      </c>
      <c r="B48" s="9" t="s">
        <v>69</v>
      </c>
      <c r="C48" s="10" t="s">
        <v>40</v>
      </c>
      <c r="D48" s="10">
        <v>88</v>
      </c>
      <c r="E48" s="10">
        <v>77</v>
      </c>
      <c r="F48" s="10"/>
      <c r="G48" s="9"/>
      <c r="H48" s="1" t="s">
        <v>31</v>
      </c>
      <c r="I48" s="10"/>
      <c r="J48" s="10"/>
      <c r="K48" s="10"/>
      <c r="L48" s="9"/>
      <c r="M48" s="1" t="s">
        <v>63</v>
      </c>
      <c r="N48" s="10"/>
      <c r="O48" s="10"/>
      <c r="P48" s="10"/>
      <c r="R48" s="12" t="str">
        <f t="array" ref="R48">IFERROR(ADDRESS(SMALL(IF($D$34:$D$48&gt;0,ROW($D$34:$D$48),""),ROW()-33),4,2),"")</f>
        <v/>
      </c>
      <c r="S48" s="12" t="str">
        <f t="array" ref="S48">IFERROR(ADDRESS(SMALL(IF($E$34:$E$48&gt;0,ROW($E$34:$E$48),""),ROW()-33),5,2),"")</f>
        <v/>
      </c>
      <c r="T48" s="12" t="str">
        <f t="array" ref="T48">IFERROR(ADDRESS(SMALL(IF($F$34:$F$48&gt;0,ROW($F$34:$F$48),""),ROW()-33),6,2),"")</f>
        <v/>
      </c>
      <c r="U48" s="12" t="str">
        <f t="array" ref="U48">IFERROR(ADDRESS(SMALL(IF($I$34:$I$48&gt;0,ROW($I$34:$I$48),""),ROW()-33),9,2),"")</f>
        <v/>
      </c>
      <c r="V48" s="12" t="str">
        <f t="array" ref="V48">IFERROR(ADDRESS(SMALL(IF($J$34:$J$48&gt;0,ROW($J$34:$J$48),""),ROW()-33),10,2),"")</f>
        <v/>
      </c>
      <c r="W48" s="12" t="str">
        <f t="array" ref="W48">IFERROR(ADDRESS(SMALL(IF($K$34:$K$48&gt;0,ROW($K$34:$K$48),""),ROW()-33),11,2),"")</f>
        <v/>
      </c>
      <c r="X48" s="12" t="str">
        <f t="array" ref="X48">IFERROR(ADDRESS(SMALL(IF($N$34:$N$48&gt;0,ROW($N$34:$N$48),""),ROW()-33),14,2),"")</f>
        <v/>
      </c>
      <c r="Y48" s="12" t="str">
        <f t="array" ref="Y48">IFERROR(ADDRESS(SMALL(IF($O$34:$O$48&gt;0,ROW($O$34:$O$48),""),ROW()-33),15,2),"")</f>
        <v/>
      </c>
      <c r="Z48" s="12" t="str">
        <f t="array" ref="Z48">IFERROR(ADDRESS(SMALL(IF($P$34:$P$48&gt;0,ROW($P$34:$P$48),""),ROW()-33),16,2),"")</f>
        <v/>
      </c>
      <c r="AA48" s="2"/>
      <c r="AB48" s="27"/>
      <c r="AC48" s="1" t="str">
        <f t="array" aca="1" ref="AC48" ca="1">IFERROR(OFFSET(INDIRECT(ADDRESS(SMALL(IF($E$4:$E$33&gt;0,ROW($E$4:$E$33),""),ROW()-33),5,2)),0,-2),"")</f>
        <v/>
      </c>
      <c r="AD48" s="1" t="str">
        <f t="array" aca="1" ref="AD48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48" s="1" t="str">
        <f t="array" aca="1" ref="AE48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48" s="1" t="str">
        <f t="array" aca="1" ref="AF48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48" s="1" t="str">
        <f t="shared" ca="1" si="0"/>
        <v>_________</v>
      </c>
      <c r="AH48" s="1" t="str">
        <f t="array" aca="1" ref="AH48" ca="1">IFERROR(INDIRECT(ADDRESS(SMALL(IF($E$4:$E$33&gt;0,ROW($E$4:$E$33),""),ROW()-33),5,2)),"")</f>
        <v/>
      </c>
      <c r="AI48" s="1" t="str">
        <f t="array" aca="1" ref="AI48" ca="1">IFERROR(OFFSET(INDIRECT(ADDRESS(SMALL(IF($E$4:$E$33&gt;0,ROW($E$4:$E$33),""),ROW()-33),5,2)),0,-3),"")</f>
        <v/>
      </c>
      <c r="AJ48" s="7" t="str">
        <f t="array" aca="1" ref="AJ48" ca="1">IFERROR(OFFSET(INDIRECT(ADDRESS(SMALL(IF($E$4:$E$33&gt;0,ROW($E$4:$E$33),""),ROW()-33),5,2)),0,-4),"")</f>
        <v/>
      </c>
      <c r="AL48" s="1" t="str">
        <f t="array" aca="1" ref="AL48" ca="1">IFERROR(OFFSET(INDIRECT(ADDRESS(SMALL(IF($AI$4:$AI$93=$AL$2,ROW($AI$4:$AI$93),""),ROW()-3),34,2)),0,-5),"")</f>
        <v/>
      </c>
      <c r="AM48" s="1" t="str">
        <f t="array" aca="1" ref="AM48" ca="1">IFERROR(OFFSET(INDIRECT(ADDRESS(SMALL(IF($AI$4:$AI$93=$AL$2,ROW($AI$4:$AI$93),""),ROW()-3),34,2)),0,-4),"")</f>
        <v/>
      </c>
      <c r="AN48" s="1" t="str">
        <f t="array" aca="1" ref="AN48" ca="1">IFERROR(OFFSET(INDIRECT(ADDRESS(SMALL(IF($AI$4:$AI$93=$AL$2,ROW($AI$4:$AI$93),""),ROW()-3),34,2)),0,-3),"")</f>
        <v/>
      </c>
      <c r="AO48" s="1" t="str">
        <f t="array" aca="1" ref="AO48" ca="1">IFERROR(OFFSET(INDIRECT(ADDRESS(SMALL(IF($AI$4:$AI$93=$AL$2,ROW($AI$4:$AI$93),""),ROW()-3),34,2)),0,-2),"")</f>
        <v/>
      </c>
      <c r="AP48" s="1" t="str">
        <f t="shared" ca="1" si="1"/>
        <v>_________</v>
      </c>
      <c r="AQ48" s="1" t="str">
        <f t="array" aca="1" ref="AQ48" ca="1">IFERROR(OFFSET(INDIRECT(ADDRESS(SMALL(IF($AI$4:$AI$93=$AL$2,ROW($AI$4:$AI$93),""),ROW()-3),34,2)),0,0),"")</f>
        <v/>
      </c>
      <c r="AR48" s="7" t="str">
        <f t="array" aca="1" ref="AR48" ca="1">IFERROR(OFFSET(INDIRECT(ADDRESS(SMALL(IF($AI$4:$AI$93=$AL$2,ROW($AI$4:$AI$93),""),ROW()-3),34,2)),0,2),"")</f>
        <v/>
      </c>
      <c r="AT48" s="1" t="str">
        <f t="array" aca="1" ref="AT48" ca="1">IFERROR(OFFSET(INDIRECT(ADDRESS(SMALL(IF($AI$4:$AI$93=$AT$2,ROW($AI$4:$AI$93),""),ROW()-3),34,2)),0,-5),"")</f>
        <v/>
      </c>
      <c r="AU48" s="1" t="str">
        <f t="array" aca="1" ref="AU48" ca="1">IFERROR(OFFSET(INDIRECT(ADDRESS(SMALL(IF($AI$4:$AI$93=$AT$2,ROW($AI$4:$AI$93),""),ROW()-3),34,2)),0,-4),"")</f>
        <v/>
      </c>
      <c r="AV48" s="1" t="str">
        <f t="array" aca="1" ref="AV48" ca="1">IFERROR(OFFSET(INDIRECT(ADDRESS(SMALL(IF($AI$4:$AI$93=$AT$2,ROW($AI$4:$AI$93),""),ROW()-3),34,2)),0,-3),"")</f>
        <v/>
      </c>
      <c r="AW48" s="1" t="str">
        <f t="array" aca="1" ref="AW48" ca="1">IFERROR(OFFSET(INDIRECT(ADDRESS(SMALL(IF($AI$4:$AI$93=$AT$2,ROW($AI$4:$AI$93),""),ROW()-3),34,2)),0,-2),"")</f>
        <v/>
      </c>
      <c r="AX48" s="1" t="str">
        <f t="shared" ca="1" si="2"/>
        <v>_________</v>
      </c>
      <c r="AY48" s="1" t="str">
        <f t="array" aca="1" ref="AY48" ca="1">IFERROR(OFFSET(INDIRECT(ADDRESS(SMALL(IF($AI$4:$AI$93=$AT$2,ROW($AI$4:$AI$93),""),ROW()-3),34,2)),0,0),"")</f>
        <v/>
      </c>
      <c r="AZ48" s="7" t="str">
        <f t="array" aca="1" ref="AZ48" ca="1">IFERROR(OFFSET(INDIRECT(ADDRESS(SMALL(IF($AI$4:$AI$93=$AT$2,ROW($AI$4:$AI$93),""),ROW()-3),34,2)),0,2),"")</f>
        <v/>
      </c>
    </row>
    <row r="49" spans="1:52" x14ac:dyDescent="0.3">
      <c r="A49" s="4">
        <v>43618</v>
      </c>
      <c r="B49" t="s">
        <v>10</v>
      </c>
      <c r="C49" s="12" t="s">
        <v>29</v>
      </c>
      <c r="D49" s="12">
        <v>5888</v>
      </c>
      <c r="E49" s="12"/>
      <c r="F49" s="12"/>
      <c r="G49" s="2"/>
      <c r="H49" s="1" t="s">
        <v>30</v>
      </c>
      <c r="I49" s="12"/>
      <c r="J49" s="12"/>
      <c r="K49" s="12"/>
      <c r="L49" s="2"/>
      <c r="M49" s="1" t="s">
        <v>31</v>
      </c>
      <c r="N49" s="12">
        <v>12</v>
      </c>
      <c r="O49" s="12"/>
      <c r="P49" s="12"/>
      <c r="R49" s="12" t="str">
        <f t="array" ref="R49">IFERROR(ADDRESS(SMALL(IF($D$49:$D$63&gt;0,ROW($D$49:$D$63),""),ROW()-48),4,2),"")</f>
        <v>D$49</v>
      </c>
      <c r="S49" s="12" t="str">
        <f t="array" ref="S49">IFERROR(ADDRESS(SMALL(IF($E$49:$E$63&gt;0,ROW($E$49:$E$63),""),ROW()-48),5,2),"")</f>
        <v>E$51</v>
      </c>
      <c r="T49" s="12" t="str">
        <f t="array" ref="T49">IFERROR(ADDRESS(SMALL(IF($F$49:$F$63&gt;0,ROW($F$49:$F$63),""),ROW()-48),6,2),"")</f>
        <v>F$52</v>
      </c>
      <c r="U49" s="12" t="str">
        <f t="array" ref="U49">IFERROR(ADDRESS(SMALL(IF($I$49:$I$63&gt;0,ROW($I$49:$I$63),""),ROW()-48),9,2),"")</f>
        <v>I$53</v>
      </c>
      <c r="V49" s="12" t="str">
        <f t="array" ref="V49">IFERROR(ADDRESS(SMALL(IF($J$49:$J$63&gt;0,ROW($J$49:$J$63),""),ROW()-48),10,2),"")</f>
        <v>J$51</v>
      </c>
      <c r="W49" s="12" t="str">
        <f t="array" ref="W49">IFERROR(ADDRESS(SMALL(IF($K$49:$K$63&gt;0,ROW($K$49:$K$63),""),ROW()-48),11,2),"")</f>
        <v>K$53</v>
      </c>
      <c r="X49" s="12" t="str">
        <f t="array" ref="X49">IFERROR(ADDRESS(SMALL(IF($N$49:$N$63&gt;0,ROW($N$49:$N$63),""),ROW()-48),14,2),"")</f>
        <v>N$49</v>
      </c>
      <c r="Y49" s="12" t="str">
        <f t="array" ref="Y49">IFERROR(ADDRESS(SMALL(IF($O$49:$O$63&gt;0,ROW($O$49:$O$63),""),ROW()-48),15,2),"")</f>
        <v>O$51</v>
      </c>
      <c r="Z49" s="12" t="str">
        <f t="array" ref="Z49">IFERROR(ADDRESS(SMALL(IF($P$49:$P$63&gt;0,ROW($P$49:$P$63),""),ROW()-48),16,2),"")</f>
        <v>P$62</v>
      </c>
      <c r="AA49" s="2"/>
      <c r="AB49" s="27"/>
      <c r="AC49" s="1" t="str">
        <f t="array" aca="1" ref="AC49" ca="1">IFERROR(OFFSET(INDIRECT(ADDRESS(SMALL(IF($E$4:$E$33&gt;0,ROW($E$4:$E$33),""),ROW()-33),5,2)),0,-2),"")</f>
        <v/>
      </c>
      <c r="AD49" s="1" t="str">
        <f t="array" aca="1" ref="AD49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49" s="1" t="str">
        <f t="array" aca="1" ref="AE49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49" s="1" t="str">
        <f t="array" aca="1" ref="AF49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49" s="1" t="str">
        <f t="shared" ca="1" si="0"/>
        <v>_________</v>
      </c>
      <c r="AH49" s="1" t="str">
        <f t="array" aca="1" ref="AH49" ca="1">IFERROR(INDIRECT(ADDRESS(SMALL(IF($E$4:$E$33&gt;0,ROW($E$4:$E$33),""),ROW()-33),5,2)),"")</f>
        <v/>
      </c>
      <c r="AI49" s="1" t="str">
        <f t="array" aca="1" ref="AI49" ca="1">IFERROR(OFFSET(INDIRECT(ADDRESS(SMALL(IF($E$4:$E$33&gt;0,ROW($E$4:$E$33),""),ROW()-33),5,2)),0,-3),"")</f>
        <v/>
      </c>
      <c r="AJ49" s="7" t="str">
        <f t="array" aca="1" ref="AJ49" ca="1">IFERROR(OFFSET(INDIRECT(ADDRESS(SMALL(IF($E$4:$E$33&gt;0,ROW($E$4:$E$33),""),ROW()-33),5,2)),0,-4),"")</f>
        <v/>
      </c>
      <c r="AL49" s="1" t="str">
        <f t="array" aca="1" ref="AL49" ca="1">IFERROR(OFFSET(INDIRECT(ADDRESS(SMALL(IF($AI$4:$AI$93=$AL$2,ROW($AI$4:$AI$93),""),ROW()-3),34,2)),0,-5),"")</f>
        <v/>
      </c>
      <c r="AM49" s="1" t="str">
        <f t="array" aca="1" ref="AM49" ca="1">IFERROR(OFFSET(INDIRECT(ADDRESS(SMALL(IF($AI$4:$AI$93=$AL$2,ROW($AI$4:$AI$93),""),ROW()-3),34,2)),0,-4),"")</f>
        <v/>
      </c>
      <c r="AN49" s="1" t="str">
        <f t="array" aca="1" ref="AN49" ca="1">IFERROR(OFFSET(INDIRECT(ADDRESS(SMALL(IF($AI$4:$AI$93=$AL$2,ROW($AI$4:$AI$93),""),ROW()-3),34,2)),0,-3),"")</f>
        <v/>
      </c>
      <c r="AO49" s="1" t="str">
        <f t="array" aca="1" ref="AO49" ca="1">IFERROR(OFFSET(INDIRECT(ADDRESS(SMALL(IF($AI$4:$AI$93=$AL$2,ROW($AI$4:$AI$93),""),ROW()-3),34,2)),0,-2),"")</f>
        <v/>
      </c>
      <c r="AP49" s="1" t="str">
        <f t="shared" ca="1" si="1"/>
        <v>_________</v>
      </c>
      <c r="AQ49" s="1" t="str">
        <f t="array" aca="1" ref="AQ49" ca="1">IFERROR(OFFSET(INDIRECT(ADDRESS(SMALL(IF($AI$4:$AI$93=$AL$2,ROW($AI$4:$AI$93),""),ROW()-3),34,2)),0,0),"")</f>
        <v/>
      </c>
      <c r="AR49" s="7" t="str">
        <f t="array" aca="1" ref="AR49" ca="1">IFERROR(OFFSET(INDIRECT(ADDRESS(SMALL(IF($AI$4:$AI$93=$AL$2,ROW($AI$4:$AI$93),""),ROW()-3),34,2)),0,2),"")</f>
        <v/>
      </c>
      <c r="AT49" s="1" t="str">
        <f t="array" aca="1" ref="AT49" ca="1">IFERROR(OFFSET(INDIRECT(ADDRESS(SMALL(IF($AI$4:$AI$93=$AT$2,ROW($AI$4:$AI$93),""),ROW()-3),34,2)),0,-5),"")</f>
        <v/>
      </c>
      <c r="AU49" s="1" t="str">
        <f t="array" aca="1" ref="AU49" ca="1">IFERROR(OFFSET(INDIRECT(ADDRESS(SMALL(IF($AI$4:$AI$93=$AT$2,ROW($AI$4:$AI$93),""),ROW()-3),34,2)),0,-4),"")</f>
        <v/>
      </c>
      <c r="AV49" s="1" t="str">
        <f t="array" aca="1" ref="AV49" ca="1">IFERROR(OFFSET(INDIRECT(ADDRESS(SMALL(IF($AI$4:$AI$93=$AT$2,ROW($AI$4:$AI$93),""),ROW()-3),34,2)),0,-3),"")</f>
        <v/>
      </c>
      <c r="AW49" s="1" t="str">
        <f t="array" aca="1" ref="AW49" ca="1">IFERROR(OFFSET(INDIRECT(ADDRESS(SMALL(IF($AI$4:$AI$93=$AT$2,ROW($AI$4:$AI$93),""),ROW()-3),34,2)),0,-2),"")</f>
        <v/>
      </c>
      <c r="AX49" s="1" t="str">
        <f t="shared" ca="1" si="2"/>
        <v>_________</v>
      </c>
      <c r="AY49" s="1" t="str">
        <f t="array" aca="1" ref="AY49" ca="1">IFERROR(OFFSET(INDIRECT(ADDRESS(SMALL(IF($AI$4:$AI$93=$AT$2,ROW($AI$4:$AI$93),""),ROW()-3),34,2)),0,0),"")</f>
        <v/>
      </c>
      <c r="AZ49" s="7" t="str">
        <f t="array" aca="1" ref="AZ49" ca="1">IFERROR(OFFSET(INDIRECT(ADDRESS(SMALL(IF($AI$4:$AI$93=$AT$2,ROW($AI$4:$AI$93),""),ROW()-3),34,2)),0,2),"")</f>
        <v/>
      </c>
    </row>
    <row r="50" spans="1:52" x14ac:dyDescent="0.3">
      <c r="A50" s="4">
        <v>43618</v>
      </c>
      <c r="B50" t="s">
        <v>10</v>
      </c>
      <c r="C50" s="12" t="s">
        <v>33</v>
      </c>
      <c r="D50" s="1">
        <v>1</v>
      </c>
      <c r="E50" s="1"/>
      <c r="F50" s="1"/>
      <c r="G50" s="2"/>
      <c r="H50" s="1" t="s">
        <v>34</v>
      </c>
      <c r="I50" s="1"/>
      <c r="J50" s="1"/>
      <c r="K50" s="1"/>
      <c r="L50" s="2"/>
      <c r="M50" s="1" t="s">
        <v>35</v>
      </c>
      <c r="N50" s="1"/>
      <c r="O50" s="1"/>
      <c r="P50" s="1"/>
      <c r="R50" s="12" t="str">
        <f t="array" ref="R50">IFERROR(ADDRESS(SMALL(IF($D$49:$D$63&gt;0,ROW($D$49:$D$63),""),ROW()-48),4,2),"")</f>
        <v>D$50</v>
      </c>
      <c r="S50" s="12" t="str">
        <f t="array" ref="S50">IFERROR(ADDRESS(SMALL(IF($E$49:$E$63&gt;0,ROW($E$49:$E$63),""),ROW()-48),5,2),"")</f>
        <v>E$53</v>
      </c>
      <c r="T50" s="12" t="str">
        <f t="array" ref="T50">IFERROR(ADDRESS(SMALL(IF($F$49:$F$63&gt;0,ROW($F$49:$F$63),""),ROW()-48),6,2),"")</f>
        <v>F$53</v>
      </c>
      <c r="U50" s="12" t="str">
        <f t="array" ref="U50">IFERROR(ADDRESS(SMALL(IF($I$49:$I$63&gt;0,ROW($I$49:$I$63),""),ROW()-48),9,2),"")</f>
        <v>I$55</v>
      </c>
      <c r="V50" s="12" t="str">
        <f t="array" ref="V50">IFERROR(ADDRESS(SMALL(IF($J$49:$J$63&gt;0,ROW($J$49:$J$63),""),ROW()-48),10,2),"")</f>
        <v/>
      </c>
      <c r="W50" s="12" t="str">
        <f t="array" ref="W50">IFERROR(ADDRESS(SMALL(IF($K$49:$K$63&gt;0,ROW($K$49:$K$63),""),ROW()-48),11,2),"")</f>
        <v>K$60</v>
      </c>
      <c r="X50" s="12" t="str">
        <f t="array" ref="X50">IFERROR(ADDRESS(SMALL(IF($N$49:$N$63&gt;0,ROW($N$49:$N$63),""),ROW()-48),14,2),"")</f>
        <v>N$52</v>
      </c>
      <c r="Y50" s="12" t="str">
        <f t="array" ref="Y50">IFERROR(ADDRESS(SMALL(IF($O$49:$O$63&gt;0,ROW($O$49:$O$63),""),ROW()-48),15,2),"")</f>
        <v/>
      </c>
      <c r="Z50" s="12" t="str">
        <f t="array" ref="Z50">IFERROR(ADDRESS(SMALL(IF($P$49:$P$63&gt;0,ROW($P$49:$P$63),""),ROW()-48),16,2),"")</f>
        <v/>
      </c>
      <c r="AA50" s="2"/>
      <c r="AB50" s="27"/>
      <c r="AC50" s="1" t="str">
        <f t="array" aca="1" ref="AC50" ca="1">IFERROR(OFFSET(INDIRECT(ADDRESS(SMALL(IF($E$4:$E$33&gt;0,ROW($E$4:$E$33),""),ROW()-33),5,2)),0,-2),"")</f>
        <v/>
      </c>
      <c r="AD50" s="1" t="str">
        <f t="array" aca="1" ref="AD50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0" s="1" t="str">
        <f t="array" aca="1" ref="AE50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0" s="1" t="str">
        <f t="array" aca="1" ref="AF50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0" s="1" t="str">
        <f t="shared" ca="1" si="0"/>
        <v>_________</v>
      </c>
      <c r="AH50" s="1" t="str">
        <f t="array" aca="1" ref="AH50" ca="1">IFERROR(INDIRECT(ADDRESS(SMALL(IF($E$4:$E$33&gt;0,ROW($E$4:$E$33),""),ROW()-33),5,2)),"")</f>
        <v/>
      </c>
      <c r="AI50" s="1" t="str">
        <f t="array" aca="1" ref="AI50" ca="1">IFERROR(OFFSET(INDIRECT(ADDRESS(SMALL(IF($E$4:$E$33&gt;0,ROW($E$4:$E$33),""),ROW()-33),5,2)),0,-3),"")</f>
        <v/>
      </c>
      <c r="AJ50" s="7" t="str">
        <f t="array" aca="1" ref="AJ50" ca="1">IFERROR(OFFSET(INDIRECT(ADDRESS(SMALL(IF($E$4:$E$33&gt;0,ROW($E$4:$E$33),""),ROW()-33),5,2)),0,-4),"")</f>
        <v/>
      </c>
      <c r="AL50" s="1" t="str">
        <f t="array" aca="1" ref="AL50" ca="1">IFERROR(OFFSET(INDIRECT(ADDRESS(SMALL(IF($AI$4:$AI$93=$AL$2,ROW($AI$4:$AI$93),""),ROW()-3),34,2)),0,-5),"")</f>
        <v/>
      </c>
      <c r="AM50" s="1" t="str">
        <f t="array" aca="1" ref="AM50" ca="1">IFERROR(OFFSET(INDIRECT(ADDRESS(SMALL(IF($AI$4:$AI$93=$AL$2,ROW($AI$4:$AI$93),""),ROW()-3),34,2)),0,-4),"")</f>
        <v/>
      </c>
      <c r="AN50" s="1" t="str">
        <f t="array" aca="1" ref="AN50" ca="1">IFERROR(OFFSET(INDIRECT(ADDRESS(SMALL(IF($AI$4:$AI$93=$AL$2,ROW($AI$4:$AI$93),""),ROW()-3),34,2)),0,-3),"")</f>
        <v/>
      </c>
      <c r="AO50" s="1" t="str">
        <f t="array" aca="1" ref="AO50" ca="1">IFERROR(OFFSET(INDIRECT(ADDRESS(SMALL(IF($AI$4:$AI$93=$AL$2,ROW($AI$4:$AI$93),""),ROW()-3),34,2)),0,-2),"")</f>
        <v/>
      </c>
      <c r="AP50" s="1" t="str">
        <f t="shared" ca="1" si="1"/>
        <v>_________</v>
      </c>
      <c r="AQ50" s="1" t="str">
        <f t="array" aca="1" ref="AQ50" ca="1">IFERROR(OFFSET(INDIRECT(ADDRESS(SMALL(IF($AI$4:$AI$93=$AL$2,ROW($AI$4:$AI$93),""),ROW()-3),34,2)),0,0),"")</f>
        <v/>
      </c>
      <c r="AR50" s="7" t="str">
        <f t="array" aca="1" ref="AR50" ca="1">IFERROR(OFFSET(INDIRECT(ADDRESS(SMALL(IF($AI$4:$AI$93=$AL$2,ROW($AI$4:$AI$93),""),ROW()-3),34,2)),0,2),"")</f>
        <v/>
      </c>
      <c r="AT50" s="1" t="str">
        <f t="array" aca="1" ref="AT50" ca="1">IFERROR(OFFSET(INDIRECT(ADDRESS(SMALL(IF($AI$4:$AI$93=$AT$2,ROW($AI$4:$AI$93),""),ROW()-3),34,2)),0,-5),"")</f>
        <v/>
      </c>
      <c r="AU50" s="1" t="str">
        <f t="array" aca="1" ref="AU50" ca="1">IFERROR(OFFSET(INDIRECT(ADDRESS(SMALL(IF($AI$4:$AI$93=$AT$2,ROW($AI$4:$AI$93),""),ROW()-3),34,2)),0,-4),"")</f>
        <v/>
      </c>
      <c r="AV50" s="1" t="str">
        <f t="array" aca="1" ref="AV50" ca="1">IFERROR(OFFSET(INDIRECT(ADDRESS(SMALL(IF($AI$4:$AI$93=$AT$2,ROW($AI$4:$AI$93),""),ROW()-3),34,2)),0,-3),"")</f>
        <v/>
      </c>
      <c r="AW50" s="1" t="str">
        <f t="array" aca="1" ref="AW50" ca="1">IFERROR(OFFSET(INDIRECT(ADDRESS(SMALL(IF($AI$4:$AI$93=$AT$2,ROW($AI$4:$AI$93),""),ROW()-3),34,2)),0,-2),"")</f>
        <v/>
      </c>
      <c r="AX50" s="1" t="str">
        <f t="shared" ca="1" si="2"/>
        <v>_________</v>
      </c>
      <c r="AY50" s="1" t="str">
        <f t="array" aca="1" ref="AY50" ca="1">IFERROR(OFFSET(INDIRECT(ADDRESS(SMALL(IF($AI$4:$AI$93=$AT$2,ROW($AI$4:$AI$93),""),ROW()-3),34,2)),0,0),"")</f>
        <v/>
      </c>
      <c r="AZ50" s="7" t="str">
        <f t="array" aca="1" ref="AZ50" ca="1">IFERROR(OFFSET(INDIRECT(ADDRESS(SMALL(IF($AI$4:$AI$93=$AT$2,ROW($AI$4:$AI$93),""),ROW()-3),34,2)),0,2),"")</f>
        <v/>
      </c>
    </row>
    <row r="51" spans="1:52" x14ac:dyDescent="0.3">
      <c r="A51" s="4">
        <v>43618</v>
      </c>
      <c r="B51" t="s">
        <v>10</v>
      </c>
      <c r="C51" s="12" t="s">
        <v>36</v>
      </c>
      <c r="D51" s="1">
        <v>545</v>
      </c>
      <c r="E51" s="1">
        <v>50</v>
      </c>
      <c r="F51" s="1"/>
      <c r="G51" s="2"/>
      <c r="H51" s="1" t="s">
        <v>37</v>
      </c>
      <c r="I51" s="1"/>
      <c r="J51" s="1">
        <v>50</v>
      </c>
      <c r="K51" s="1"/>
      <c r="L51" s="2"/>
      <c r="M51" s="1" t="s">
        <v>38</v>
      </c>
      <c r="N51" s="1"/>
      <c r="O51" s="1">
        <v>50</v>
      </c>
      <c r="P51" s="1"/>
      <c r="R51" s="12" t="str">
        <f t="array" ref="R51">IFERROR(ADDRESS(SMALL(IF($D$49:$D$63&gt;0,ROW($D$49:$D$63),""),ROW()-48),4,2),"")</f>
        <v>D$51</v>
      </c>
      <c r="S51" s="12" t="str">
        <f t="array" ref="S51">IFERROR(ADDRESS(SMALL(IF($E$49:$E$63&gt;0,ROW($E$49:$E$63),""),ROW()-48),5,2),"")</f>
        <v>E$54</v>
      </c>
      <c r="T51" s="12" t="str">
        <f t="array" ref="T51">IFERROR(ADDRESS(SMALL(IF($F$49:$F$63&gt;0,ROW($F$49:$F$63),""),ROW()-48),6,2),"")</f>
        <v>F$58</v>
      </c>
      <c r="U51" s="12" t="str">
        <f t="array" ref="U51">IFERROR(ADDRESS(SMALL(IF($I$49:$I$63&gt;0,ROW($I$49:$I$63),""),ROW()-48),9,2),"")</f>
        <v/>
      </c>
      <c r="V51" s="12" t="str">
        <f t="array" ref="V51">IFERROR(ADDRESS(SMALL(IF($J$49:$J$63&gt;0,ROW($J$49:$J$63),""),ROW()-48),10,2),"")</f>
        <v/>
      </c>
      <c r="W51" s="12" t="str">
        <f t="array" ref="W51">IFERROR(ADDRESS(SMALL(IF($K$49:$K$63&gt;0,ROW($K$49:$K$63),""),ROW()-48),11,2),"")</f>
        <v>K$62</v>
      </c>
      <c r="X51" s="12" t="str">
        <f t="array" ref="X51">IFERROR(ADDRESS(SMALL(IF($N$49:$N$63&gt;0,ROW($N$49:$N$63),""),ROW()-48),14,2),"")</f>
        <v>N$55</v>
      </c>
      <c r="Y51" s="12" t="str">
        <f t="array" ref="Y51">IFERROR(ADDRESS(SMALL(IF($O$49:$O$63&gt;0,ROW($O$49:$O$63),""),ROW()-48),15,2),"")</f>
        <v/>
      </c>
      <c r="Z51" s="12" t="str">
        <f t="array" ref="Z51">IFERROR(ADDRESS(SMALL(IF($P$49:$P$63&gt;0,ROW($P$49:$P$63),""),ROW()-48),16,2),"")</f>
        <v/>
      </c>
      <c r="AA51" s="2"/>
      <c r="AB51" s="27"/>
      <c r="AC51" s="1" t="str">
        <f t="array" aca="1" ref="AC51" ca="1">IFERROR(OFFSET(INDIRECT(ADDRESS(SMALL(IF($E$4:$E$33&gt;0,ROW($E$4:$E$33),""),ROW()-33),5,2)),0,-2),"")</f>
        <v/>
      </c>
      <c r="AD51" s="1" t="str">
        <f t="array" aca="1" ref="AD51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1" s="1" t="str">
        <f t="array" aca="1" ref="AE51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1" s="1" t="str">
        <f t="array" aca="1" ref="AF51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1" s="1" t="str">
        <f t="shared" ca="1" si="0"/>
        <v>_________</v>
      </c>
      <c r="AH51" s="1" t="str">
        <f t="array" aca="1" ref="AH51" ca="1">IFERROR(INDIRECT(ADDRESS(SMALL(IF($E$4:$E$33&gt;0,ROW($E$4:$E$33),""),ROW()-33),5,2)),"")</f>
        <v/>
      </c>
      <c r="AI51" s="1" t="str">
        <f t="array" aca="1" ref="AI51" ca="1">IFERROR(OFFSET(INDIRECT(ADDRESS(SMALL(IF($E$4:$E$33&gt;0,ROW($E$4:$E$33),""),ROW()-33),5,2)),0,-3),"")</f>
        <v/>
      </c>
      <c r="AJ51" s="7" t="str">
        <f t="array" aca="1" ref="AJ51" ca="1">IFERROR(OFFSET(INDIRECT(ADDRESS(SMALL(IF($E$4:$E$33&gt;0,ROW($E$4:$E$33),""),ROW()-33),5,2)),0,-4),"")</f>
        <v/>
      </c>
      <c r="AL51" s="1" t="str">
        <f t="array" aca="1" ref="AL51" ca="1">IFERROR(OFFSET(INDIRECT(ADDRESS(SMALL(IF($AI$4:$AI$93=$AL$2,ROW($AI$4:$AI$93),""),ROW()-3),34,2)),0,-5),"")</f>
        <v/>
      </c>
      <c r="AM51" s="1" t="str">
        <f t="array" aca="1" ref="AM51" ca="1">IFERROR(OFFSET(INDIRECT(ADDRESS(SMALL(IF($AI$4:$AI$93=$AL$2,ROW($AI$4:$AI$93),""),ROW()-3),34,2)),0,-4),"")</f>
        <v/>
      </c>
      <c r="AN51" s="1" t="str">
        <f t="array" aca="1" ref="AN51" ca="1">IFERROR(OFFSET(INDIRECT(ADDRESS(SMALL(IF($AI$4:$AI$93=$AL$2,ROW($AI$4:$AI$93),""),ROW()-3),34,2)),0,-3),"")</f>
        <v/>
      </c>
      <c r="AO51" s="1" t="str">
        <f t="array" aca="1" ref="AO51" ca="1">IFERROR(OFFSET(INDIRECT(ADDRESS(SMALL(IF($AI$4:$AI$93=$AL$2,ROW($AI$4:$AI$93),""),ROW()-3),34,2)),0,-2),"")</f>
        <v/>
      </c>
      <c r="AP51" s="1" t="str">
        <f t="shared" ca="1" si="1"/>
        <v>_________</v>
      </c>
      <c r="AQ51" s="1" t="str">
        <f t="array" aca="1" ref="AQ51" ca="1">IFERROR(OFFSET(INDIRECT(ADDRESS(SMALL(IF($AI$4:$AI$93=$AL$2,ROW($AI$4:$AI$93),""),ROW()-3),34,2)),0,0),"")</f>
        <v/>
      </c>
      <c r="AR51" s="7" t="str">
        <f t="array" aca="1" ref="AR51" ca="1">IFERROR(OFFSET(INDIRECT(ADDRESS(SMALL(IF($AI$4:$AI$93=$AL$2,ROW($AI$4:$AI$93),""),ROW()-3),34,2)),0,2),"")</f>
        <v/>
      </c>
      <c r="AT51" s="1" t="str">
        <f t="array" aca="1" ref="AT51" ca="1">IFERROR(OFFSET(INDIRECT(ADDRESS(SMALL(IF($AI$4:$AI$93=$AT$2,ROW($AI$4:$AI$93),""),ROW()-3),34,2)),0,-5),"")</f>
        <v/>
      </c>
      <c r="AU51" s="1" t="str">
        <f t="array" aca="1" ref="AU51" ca="1">IFERROR(OFFSET(INDIRECT(ADDRESS(SMALL(IF($AI$4:$AI$93=$AT$2,ROW($AI$4:$AI$93),""),ROW()-3),34,2)),0,-4),"")</f>
        <v/>
      </c>
      <c r="AV51" s="1" t="str">
        <f t="array" aca="1" ref="AV51" ca="1">IFERROR(OFFSET(INDIRECT(ADDRESS(SMALL(IF($AI$4:$AI$93=$AT$2,ROW($AI$4:$AI$93),""),ROW()-3),34,2)),0,-3),"")</f>
        <v/>
      </c>
      <c r="AW51" s="1" t="str">
        <f t="array" aca="1" ref="AW51" ca="1">IFERROR(OFFSET(INDIRECT(ADDRESS(SMALL(IF($AI$4:$AI$93=$AT$2,ROW($AI$4:$AI$93),""),ROW()-3),34,2)),0,-2),"")</f>
        <v/>
      </c>
      <c r="AX51" s="1" t="str">
        <f t="shared" ca="1" si="2"/>
        <v>_________</v>
      </c>
      <c r="AY51" s="1" t="str">
        <f t="array" aca="1" ref="AY51" ca="1">IFERROR(OFFSET(INDIRECT(ADDRESS(SMALL(IF($AI$4:$AI$93=$AT$2,ROW($AI$4:$AI$93),""),ROW()-3),34,2)),0,0),"")</f>
        <v/>
      </c>
      <c r="AZ51" s="7" t="str">
        <f t="array" aca="1" ref="AZ51" ca="1">IFERROR(OFFSET(INDIRECT(ADDRESS(SMALL(IF($AI$4:$AI$93=$AT$2,ROW($AI$4:$AI$93),""),ROW()-3),34,2)),0,2),"")</f>
        <v/>
      </c>
    </row>
    <row r="52" spans="1:52" x14ac:dyDescent="0.3">
      <c r="A52" s="4">
        <v>43618</v>
      </c>
      <c r="B52" t="s">
        <v>10</v>
      </c>
      <c r="C52" s="12" t="s">
        <v>39</v>
      </c>
      <c r="D52" s="1">
        <v>454</v>
      </c>
      <c r="E52" s="1"/>
      <c r="F52" s="1">
        <v>310</v>
      </c>
      <c r="G52" s="2"/>
      <c r="H52" s="1" t="s">
        <v>40</v>
      </c>
      <c r="I52" s="1"/>
      <c r="J52" s="1"/>
      <c r="K52" s="1"/>
      <c r="L52" s="2"/>
      <c r="M52" s="1" t="s">
        <v>40</v>
      </c>
      <c r="N52" s="1">
        <v>5</v>
      </c>
      <c r="O52" s="1"/>
      <c r="P52" s="1"/>
      <c r="R52" s="12" t="str">
        <f t="array" ref="R52">IFERROR(ADDRESS(SMALL(IF($D$49:$D$63&gt;0,ROW($D$49:$D$63),""),ROW()-48),4,2),"")</f>
        <v>D$52</v>
      </c>
      <c r="S52" s="12" t="str">
        <f t="array" ref="S52">IFERROR(ADDRESS(SMALL(IF($E$49:$E$63&gt;0,ROW($E$49:$E$63),""),ROW()-48),5,2),"")</f>
        <v>E$55</v>
      </c>
      <c r="T52" s="12" t="str">
        <f t="array" ref="T52">IFERROR(ADDRESS(SMALL(IF($F$49:$F$63&gt;0,ROW($F$49:$F$63),""),ROW()-48),6,2),"")</f>
        <v>F$60</v>
      </c>
      <c r="U52" s="12" t="str">
        <f t="array" ref="U52">IFERROR(ADDRESS(SMALL(IF($I$49:$I$63&gt;0,ROW($I$49:$I$63),""),ROW()-48),9,2),"")</f>
        <v/>
      </c>
      <c r="V52" s="12" t="str">
        <f t="array" ref="V52">IFERROR(ADDRESS(SMALL(IF($J$49:$J$63&gt;0,ROW($J$49:$J$63),""),ROW()-48),10,2),"")</f>
        <v/>
      </c>
      <c r="W52" s="12" t="str">
        <f t="array" ref="W52">IFERROR(ADDRESS(SMALL(IF($K$49:$K$63&gt;0,ROW($K$49:$K$63),""),ROW()-48),11,2),"")</f>
        <v/>
      </c>
      <c r="X52" s="12" t="str">
        <f t="array" ref="X52">IFERROR(ADDRESS(SMALL(IF($N$49:$N$63&gt;0,ROW($N$49:$N$63),""),ROW()-48),14,2),"")</f>
        <v>N$57</v>
      </c>
      <c r="Y52" s="12" t="str">
        <f t="array" ref="Y52">IFERROR(ADDRESS(SMALL(IF($O$49:$O$63&gt;0,ROW($O$49:$O$63),""),ROW()-48),15,2),"")</f>
        <v/>
      </c>
      <c r="Z52" s="12" t="str">
        <f t="array" ref="Z52">IFERROR(ADDRESS(SMALL(IF($P$49:$P$63&gt;0,ROW($P$49:$P$63),""),ROW()-48),16,2),"")</f>
        <v/>
      </c>
      <c r="AA52" s="2"/>
      <c r="AB52" s="27"/>
      <c r="AC52" s="1" t="str">
        <f t="array" aca="1" ref="AC52" ca="1">IFERROR(OFFSET(INDIRECT(ADDRESS(SMALL(IF($E$4:$E$33&gt;0,ROW($E$4:$E$33),""),ROW()-33),5,2)),0,-2),"")</f>
        <v/>
      </c>
      <c r="AD52" s="1" t="str">
        <f t="array" aca="1" ref="AD52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2" s="1" t="str">
        <f t="array" aca="1" ref="AE52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2" s="1" t="str">
        <f t="array" aca="1" ref="AF52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2" s="1" t="str">
        <f t="shared" ca="1" si="0"/>
        <v>_________</v>
      </c>
      <c r="AH52" s="1" t="str">
        <f t="array" aca="1" ref="AH52" ca="1">IFERROR(INDIRECT(ADDRESS(SMALL(IF($E$4:$E$33&gt;0,ROW($E$4:$E$33),""),ROW()-33),5,2)),"")</f>
        <v/>
      </c>
      <c r="AI52" s="1" t="str">
        <f t="array" aca="1" ref="AI52" ca="1">IFERROR(OFFSET(INDIRECT(ADDRESS(SMALL(IF($E$4:$E$33&gt;0,ROW($E$4:$E$33),""),ROW()-33),5,2)),0,-3),"")</f>
        <v/>
      </c>
      <c r="AJ52" s="7" t="str">
        <f t="array" aca="1" ref="AJ52" ca="1">IFERROR(OFFSET(INDIRECT(ADDRESS(SMALL(IF($E$4:$E$33&gt;0,ROW($E$4:$E$33),""),ROW()-33),5,2)),0,-4),"")</f>
        <v/>
      </c>
      <c r="AL52" s="1" t="str">
        <f t="array" aca="1" ref="AL52" ca="1">IFERROR(OFFSET(INDIRECT(ADDRESS(SMALL(IF($AI$4:$AI$93=$AL$2,ROW($AI$4:$AI$93),""),ROW()-3),34,2)),0,-5),"")</f>
        <v/>
      </c>
      <c r="AM52" s="1" t="str">
        <f t="array" aca="1" ref="AM52" ca="1">IFERROR(OFFSET(INDIRECT(ADDRESS(SMALL(IF($AI$4:$AI$93=$AL$2,ROW($AI$4:$AI$93),""),ROW()-3),34,2)),0,-4),"")</f>
        <v/>
      </c>
      <c r="AN52" s="1" t="str">
        <f t="array" aca="1" ref="AN52" ca="1">IFERROR(OFFSET(INDIRECT(ADDRESS(SMALL(IF($AI$4:$AI$93=$AL$2,ROW($AI$4:$AI$93),""),ROW()-3),34,2)),0,-3),"")</f>
        <v/>
      </c>
      <c r="AO52" s="1" t="str">
        <f t="array" aca="1" ref="AO52" ca="1">IFERROR(OFFSET(INDIRECT(ADDRESS(SMALL(IF($AI$4:$AI$93=$AL$2,ROW($AI$4:$AI$93),""),ROW()-3),34,2)),0,-2),"")</f>
        <v/>
      </c>
      <c r="AP52" s="1" t="str">
        <f t="shared" ca="1" si="1"/>
        <v>_________</v>
      </c>
      <c r="AQ52" s="1" t="str">
        <f t="array" aca="1" ref="AQ52" ca="1">IFERROR(OFFSET(INDIRECT(ADDRESS(SMALL(IF($AI$4:$AI$93=$AL$2,ROW($AI$4:$AI$93),""),ROW()-3),34,2)),0,0),"")</f>
        <v/>
      </c>
      <c r="AR52" s="7" t="str">
        <f t="array" aca="1" ref="AR52" ca="1">IFERROR(OFFSET(INDIRECT(ADDRESS(SMALL(IF($AI$4:$AI$93=$AL$2,ROW($AI$4:$AI$93),""),ROW()-3),34,2)),0,2),"")</f>
        <v/>
      </c>
      <c r="AT52" s="1" t="str">
        <f t="array" aca="1" ref="AT52" ca="1">IFERROR(OFFSET(INDIRECT(ADDRESS(SMALL(IF($AI$4:$AI$93=$AT$2,ROW($AI$4:$AI$93),""),ROW()-3),34,2)),0,-5),"")</f>
        <v/>
      </c>
      <c r="AU52" s="1" t="str">
        <f t="array" aca="1" ref="AU52" ca="1">IFERROR(OFFSET(INDIRECT(ADDRESS(SMALL(IF($AI$4:$AI$93=$AT$2,ROW($AI$4:$AI$93),""),ROW()-3),34,2)),0,-4),"")</f>
        <v/>
      </c>
      <c r="AV52" s="1" t="str">
        <f t="array" aca="1" ref="AV52" ca="1">IFERROR(OFFSET(INDIRECT(ADDRESS(SMALL(IF($AI$4:$AI$93=$AT$2,ROW($AI$4:$AI$93),""),ROW()-3),34,2)),0,-3),"")</f>
        <v/>
      </c>
      <c r="AW52" s="1" t="str">
        <f t="array" aca="1" ref="AW52" ca="1">IFERROR(OFFSET(INDIRECT(ADDRESS(SMALL(IF($AI$4:$AI$93=$AT$2,ROW($AI$4:$AI$93),""),ROW()-3),34,2)),0,-2),"")</f>
        <v/>
      </c>
      <c r="AX52" s="1" t="str">
        <f t="shared" ca="1" si="2"/>
        <v>_________</v>
      </c>
      <c r="AY52" s="1" t="str">
        <f t="array" aca="1" ref="AY52" ca="1">IFERROR(OFFSET(INDIRECT(ADDRESS(SMALL(IF($AI$4:$AI$93=$AT$2,ROW($AI$4:$AI$93),""),ROW()-3),34,2)),0,0),"")</f>
        <v/>
      </c>
      <c r="AZ52" s="7" t="str">
        <f t="array" aca="1" ref="AZ52" ca="1">IFERROR(OFFSET(INDIRECT(ADDRESS(SMALL(IF($AI$4:$AI$93=$AT$2,ROW($AI$4:$AI$93),""),ROW()-3),34,2)),0,2),"")</f>
        <v/>
      </c>
    </row>
    <row r="53" spans="1:52" x14ac:dyDescent="0.3">
      <c r="A53" s="4">
        <v>43618</v>
      </c>
      <c r="B53" t="s">
        <v>10</v>
      </c>
      <c r="C53" s="12" t="s">
        <v>41</v>
      </c>
      <c r="D53" s="1">
        <v>144</v>
      </c>
      <c r="E53" s="1">
        <v>50</v>
      </c>
      <c r="F53" s="1">
        <v>99</v>
      </c>
      <c r="G53" s="2"/>
      <c r="H53" s="1" t="s">
        <v>29</v>
      </c>
      <c r="I53" s="1">
        <v>5</v>
      </c>
      <c r="J53" s="1"/>
      <c r="K53" s="1">
        <v>99</v>
      </c>
      <c r="L53" s="2"/>
      <c r="M53" s="1" t="s">
        <v>42</v>
      </c>
      <c r="N53" s="1"/>
      <c r="O53" s="1"/>
      <c r="P53" s="1"/>
      <c r="R53" s="12" t="str">
        <f t="array" ref="R53">IFERROR(ADDRESS(SMALL(IF($D$49:$D$63&gt;0,ROW($D$49:$D$63),""),ROW()-48),4,2),"")</f>
        <v>D$53</v>
      </c>
      <c r="S53" s="12" t="str">
        <f t="array" ref="S53">IFERROR(ADDRESS(SMALL(IF($E$49:$E$63&gt;0,ROW($E$49:$E$63),""),ROW()-48),5,2),"")</f>
        <v>E$63</v>
      </c>
      <c r="T53" s="12" t="str">
        <f t="array" ref="T53">IFERROR(ADDRESS(SMALL(IF($F$49:$F$63&gt;0,ROW($F$49:$F$63),""),ROW()-48),6,2),"")</f>
        <v>F$62</v>
      </c>
      <c r="U53" s="12" t="str">
        <f t="array" ref="U53">IFERROR(ADDRESS(SMALL(IF($I$49:$I$63&gt;0,ROW($I$49:$I$63),""),ROW()-48),9,2),"")</f>
        <v/>
      </c>
      <c r="V53" s="12" t="str">
        <f t="array" ref="V53">IFERROR(ADDRESS(SMALL(IF($J$49:$J$63&gt;0,ROW($J$49:$J$63),""),ROW()-48),10,2),"")</f>
        <v/>
      </c>
      <c r="W53" s="12" t="str">
        <f t="array" ref="W53">IFERROR(ADDRESS(SMALL(IF($K$49:$K$63&gt;0,ROW($K$49:$K$63),""),ROW()-48),11,2),"")</f>
        <v/>
      </c>
      <c r="X53" s="12" t="str">
        <f t="array" ref="X53">IFERROR(ADDRESS(SMALL(IF($N$49:$N$63&gt;0,ROW($N$49:$N$63),""),ROW()-48),14,2),"")</f>
        <v/>
      </c>
      <c r="Y53" s="12" t="str">
        <f t="array" ref="Y53">IFERROR(ADDRESS(SMALL(IF($O$49:$O$63&gt;0,ROW($O$49:$O$63),""),ROW()-48),15,2),"")</f>
        <v/>
      </c>
      <c r="Z53" s="12" t="str">
        <f t="array" ref="Z53">IFERROR(ADDRESS(SMALL(IF($P$49:$P$63&gt;0,ROW($P$49:$P$63),""),ROW()-48),16,2),"")</f>
        <v/>
      </c>
      <c r="AA53" s="2"/>
      <c r="AB53" s="27"/>
      <c r="AC53" s="1" t="str">
        <f t="array" aca="1" ref="AC53" ca="1">IFERROR(OFFSET(INDIRECT(ADDRESS(SMALL(IF($E$4:$E$33&gt;0,ROW($E$4:$E$33),""),ROW()-33),5,2)),0,-2),"")</f>
        <v/>
      </c>
      <c r="AD53" s="1" t="str">
        <f t="array" aca="1" ref="AD53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3" s="1" t="str">
        <f t="array" aca="1" ref="AE53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3" s="1" t="str">
        <f t="array" aca="1" ref="AF53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3" s="1" t="str">
        <f t="shared" ca="1" si="0"/>
        <v>_________</v>
      </c>
      <c r="AH53" s="1" t="str">
        <f t="array" aca="1" ref="AH53" ca="1">IFERROR(INDIRECT(ADDRESS(SMALL(IF($E$4:$E$33&gt;0,ROW($E$4:$E$33),""),ROW()-33),5,2)),"")</f>
        <v/>
      </c>
      <c r="AI53" s="1" t="str">
        <f t="array" aca="1" ref="AI53" ca="1">IFERROR(OFFSET(INDIRECT(ADDRESS(SMALL(IF($E$4:$E$33&gt;0,ROW($E$4:$E$33),""),ROW()-33),5,2)),0,-3),"")</f>
        <v/>
      </c>
      <c r="AJ53" s="7" t="str">
        <f t="array" aca="1" ref="AJ53" ca="1">IFERROR(OFFSET(INDIRECT(ADDRESS(SMALL(IF($E$4:$E$33&gt;0,ROW($E$4:$E$33),""),ROW()-33),5,2)),0,-4),"")</f>
        <v/>
      </c>
      <c r="AL53" s="1" t="str">
        <f t="array" aca="1" ref="AL53" ca="1">IFERROR(OFFSET(INDIRECT(ADDRESS(SMALL(IF($AI$4:$AI$93=$AL$2,ROW($AI$4:$AI$93),""),ROW()-3),34,2)),0,-5),"")</f>
        <v/>
      </c>
      <c r="AM53" s="1" t="str">
        <f t="array" aca="1" ref="AM53" ca="1">IFERROR(OFFSET(INDIRECT(ADDRESS(SMALL(IF($AI$4:$AI$93=$AL$2,ROW($AI$4:$AI$93),""),ROW()-3),34,2)),0,-4),"")</f>
        <v/>
      </c>
      <c r="AN53" s="1" t="str">
        <f t="array" aca="1" ref="AN53" ca="1">IFERROR(OFFSET(INDIRECT(ADDRESS(SMALL(IF($AI$4:$AI$93=$AL$2,ROW($AI$4:$AI$93),""),ROW()-3),34,2)),0,-3),"")</f>
        <v/>
      </c>
      <c r="AO53" s="1" t="str">
        <f t="array" aca="1" ref="AO53" ca="1">IFERROR(OFFSET(INDIRECT(ADDRESS(SMALL(IF($AI$4:$AI$93=$AL$2,ROW($AI$4:$AI$93),""),ROW()-3),34,2)),0,-2),"")</f>
        <v/>
      </c>
      <c r="AP53" s="1" t="str">
        <f t="shared" ca="1" si="1"/>
        <v>_________</v>
      </c>
      <c r="AQ53" s="1" t="str">
        <f t="array" aca="1" ref="AQ53" ca="1">IFERROR(OFFSET(INDIRECT(ADDRESS(SMALL(IF($AI$4:$AI$93=$AL$2,ROW($AI$4:$AI$93),""),ROW()-3),34,2)),0,0),"")</f>
        <v/>
      </c>
      <c r="AR53" s="7" t="str">
        <f t="array" aca="1" ref="AR53" ca="1">IFERROR(OFFSET(INDIRECT(ADDRESS(SMALL(IF($AI$4:$AI$93=$AL$2,ROW($AI$4:$AI$93),""),ROW()-3),34,2)),0,2),"")</f>
        <v/>
      </c>
      <c r="AT53" s="1" t="str">
        <f t="array" aca="1" ref="AT53" ca="1">IFERROR(OFFSET(INDIRECT(ADDRESS(SMALL(IF($AI$4:$AI$93=$AT$2,ROW($AI$4:$AI$93),""),ROW()-3),34,2)),0,-5),"")</f>
        <v/>
      </c>
      <c r="AU53" s="1" t="str">
        <f t="array" aca="1" ref="AU53" ca="1">IFERROR(OFFSET(INDIRECT(ADDRESS(SMALL(IF($AI$4:$AI$93=$AT$2,ROW($AI$4:$AI$93),""),ROW()-3),34,2)),0,-4),"")</f>
        <v/>
      </c>
      <c r="AV53" s="1" t="str">
        <f t="array" aca="1" ref="AV53" ca="1">IFERROR(OFFSET(INDIRECT(ADDRESS(SMALL(IF($AI$4:$AI$93=$AT$2,ROW($AI$4:$AI$93),""),ROW()-3),34,2)),0,-3),"")</f>
        <v/>
      </c>
      <c r="AW53" s="1" t="str">
        <f t="array" aca="1" ref="AW53" ca="1">IFERROR(OFFSET(INDIRECT(ADDRESS(SMALL(IF($AI$4:$AI$93=$AT$2,ROW($AI$4:$AI$93),""),ROW()-3),34,2)),0,-2),"")</f>
        <v/>
      </c>
      <c r="AX53" s="1" t="str">
        <f t="shared" ca="1" si="2"/>
        <v>_________</v>
      </c>
      <c r="AY53" s="1" t="str">
        <f t="array" aca="1" ref="AY53" ca="1">IFERROR(OFFSET(INDIRECT(ADDRESS(SMALL(IF($AI$4:$AI$93=$AT$2,ROW($AI$4:$AI$93),""),ROW()-3),34,2)),0,0),"")</f>
        <v/>
      </c>
      <c r="AZ53" s="7" t="str">
        <f t="array" aca="1" ref="AZ53" ca="1">IFERROR(OFFSET(INDIRECT(ADDRESS(SMALL(IF($AI$4:$AI$93=$AT$2,ROW($AI$4:$AI$93),""),ROW()-3),34,2)),0,2),"")</f>
        <v/>
      </c>
    </row>
    <row r="54" spans="1:52" x14ac:dyDescent="0.3">
      <c r="A54" s="4">
        <v>43618</v>
      </c>
      <c r="B54" t="s">
        <v>10</v>
      </c>
      <c r="C54" s="12" t="s">
        <v>43</v>
      </c>
      <c r="D54" s="1">
        <v>1454</v>
      </c>
      <c r="E54" s="1">
        <v>100</v>
      </c>
      <c r="F54" s="1"/>
      <c r="G54" s="2"/>
      <c r="H54" s="1" t="s">
        <v>44</v>
      </c>
      <c r="I54" s="1"/>
      <c r="J54" s="1"/>
      <c r="K54" s="1"/>
      <c r="L54" s="2"/>
      <c r="M54" s="1" t="s">
        <v>45</v>
      </c>
      <c r="N54" s="1"/>
      <c r="O54" s="1"/>
      <c r="P54" s="1"/>
      <c r="R54" s="12" t="str">
        <f t="array" ref="R54">IFERROR(ADDRESS(SMALL(IF($D$49:$D$63&gt;0,ROW($D$49:$D$63),""),ROW()-48),4,2),"")</f>
        <v>D$54</v>
      </c>
      <c r="S54" s="12" t="str">
        <f t="array" ref="S54">IFERROR(ADDRESS(SMALL(IF($E$49:$E$63&gt;0,ROW($E$49:$E$63),""),ROW()-48),5,2),"")</f>
        <v/>
      </c>
      <c r="T54" s="12" t="str">
        <f t="array" ref="T54">IFERROR(ADDRESS(SMALL(IF($F$49:$F$63&gt;0,ROW($F$49:$F$63),""),ROW()-48),6,2),"")</f>
        <v/>
      </c>
      <c r="U54" s="12" t="str">
        <f t="array" ref="U54">IFERROR(ADDRESS(SMALL(IF($I$49:$I$63&gt;0,ROW($I$49:$I$63),""),ROW()-48),9,2),"")</f>
        <v/>
      </c>
      <c r="V54" s="12" t="str">
        <f t="array" ref="V54">IFERROR(ADDRESS(SMALL(IF($J$49:$J$63&gt;0,ROW($J$49:$J$63),""),ROW()-48),10,2),"")</f>
        <v/>
      </c>
      <c r="W54" s="12" t="str">
        <f t="array" ref="W54">IFERROR(ADDRESS(SMALL(IF($K$49:$K$63&gt;0,ROW($K$49:$K$63),""),ROW()-48),11,2),"")</f>
        <v/>
      </c>
      <c r="X54" s="12" t="str">
        <f t="array" ref="X54">IFERROR(ADDRESS(SMALL(IF($N$49:$N$63&gt;0,ROW($N$49:$N$63),""),ROW()-48),14,2),"")</f>
        <v/>
      </c>
      <c r="Y54" s="12" t="str">
        <f t="array" ref="Y54">IFERROR(ADDRESS(SMALL(IF($O$49:$O$63&gt;0,ROW($O$49:$O$63),""),ROW()-48),15,2),"")</f>
        <v/>
      </c>
      <c r="Z54" s="12" t="str">
        <f t="array" ref="Z54">IFERROR(ADDRESS(SMALL(IF($P$49:$P$63&gt;0,ROW($P$49:$P$63),""),ROW()-48),16,2),"")</f>
        <v/>
      </c>
      <c r="AA54" s="2"/>
      <c r="AB54" s="27"/>
      <c r="AC54" s="1" t="str">
        <f t="array" aca="1" ref="AC54" ca="1">IFERROR(OFFSET(INDIRECT(ADDRESS(SMALL(IF($E$4:$E$33&gt;0,ROW($E$4:$E$33),""),ROW()-33),5,2)),0,-2),"")</f>
        <v/>
      </c>
      <c r="AD54" s="1" t="str">
        <f t="array" aca="1" ref="AD54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4" s="1" t="str">
        <f t="array" aca="1" ref="AE54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4" s="1" t="str">
        <f t="array" aca="1" ref="AF54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4" s="1" t="str">
        <f t="shared" ca="1" si="0"/>
        <v>_________</v>
      </c>
      <c r="AH54" s="1" t="str">
        <f t="array" aca="1" ref="AH54" ca="1">IFERROR(INDIRECT(ADDRESS(SMALL(IF($E$4:$E$33&gt;0,ROW($E$4:$E$33),""),ROW()-33),5,2)),"")</f>
        <v/>
      </c>
      <c r="AI54" s="1" t="str">
        <f t="array" aca="1" ref="AI54" ca="1">IFERROR(OFFSET(INDIRECT(ADDRESS(SMALL(IF($E$4:$E$33&gt;0,ROW($E$4:$E$33),""),ROW()-33),5,2)),0,-3),"")</f>
        <v/>
      </c>
      <c r="AJ54" s="7" t="str">
        <f t="array" aca="1" ref="AJ54" ca="1">IFERROR(OFFSET(INDIRECT(ADDRESS(SMALL(IF($E$4:$E$33&gt;0,ROW($E$4:$E$33),""),ROW()-33),5,2)),0,-4),"")</f>
        <v/>
      </c>
      <c r="AL54" s="1" t="str">
        <f t="array" aca="1" ref="AL54" ca="1">IFERROR(OFFSET(INDIRECT(ADDRESS(SMALL(IF($AI$4:$AI$93=$AL$2,ROW($AI$4:$AI$93),""),ROW()-3),34,2)),0,-5),"")</f>
        <v/>
      </c>
      <c r="AM54" s="1" t="str">
        <f t="array" aca="1" ref="AM54" ca="1">IFERROR(OFFSET(INDIRECT(ADDRESS(SMALL(IF($AI$4:$AI$93=$AL$2,ROW($AI$4:$AI$93),""),ROW()-3),34,2)),0,-4),"")</f>
        <v/>
      </c>
      <c r="AN54" s="1" t="str">
        <f t="array" aca="1" ref="AN54" ca="1">IFERROR(OFFSET(INDIRECT(ADDRESS(SMALL(IF($AI$4:$AI$93=$AL$2,ROW($AI$4:$AI$93),""),ROW()-3),34,2)),0,-3),"")</f>
        <v/>
      </c>
      <c r="AO54" s="1" t="str">
        <f t="array" aca="1" ref="AO54" ca="1">IFERROR(OFFSET(INDIRECT(ADDRESS(SMALL(IF($AI$4:$AI$93=$AL$2,ROW($AI$4:$AI$93),""),ROW()-3),34,2)),0,-2),"")</f>
        <v/>
      </c>
      <c r="AP54" s="1" t="str">
        <f t="shared" ca="1" si="1"/>
        <v>_________</v>
      </c>
      <c r="AQ54" s="1" t="str">
        <f t="array" aca="1" ref="AQ54" ca="1">IFERROR(OFFSET(INDIRECT(ADDRESS(SMALL(IF($AI$4:$AI$93=$AL$2,ROW($AI$4:$AI$93),""),ROW()-3),34,2)),0,0),"")</f>
        <v/>
      </c>
      <c r="AR54" s="7" t="str">
        <f t="array" aca="1" ref="AR54" ca="1">IFERROR(OFFSET(INDIRECT(ADDRESS(SMALL(IF($AI$4:$AI$93=$AL$2,ROW($AI$4:$AI$93),""),ROW()-3),34,2)),0,2),"")</f>
        <v/>
      </c>
      <c r="AT54" s="1" t="str">
        <f t="array" aca="1" ref="AT54" ca="1">IFERROR(OFFSET(INDIRECT(ADDRESS(SMALL(IF($AI$4:$AI$93=$AT$2,ROW($AI$4:$AI$93),""),ROW()-3),34,2)),0,-5),"")</f>
        <v/>
      </c>
      <c r="AU54" s="1" t="str">
        <f t="array" aca="1" ref="AU54" ca="1">IFERROR(OFFSET(INDIRECT(ADDRESS(SMALL(IF($AI$4:$AI$93=$AT$2,ROW($AI$4:$AI$93),""),ROW()-3),34,2)),0,-4),"")</f>
        <v/>
      </c>
      <c r="AV54" s="1" t="str">
        <f t="array" aca="1" ref="AV54" ca="1">IFERROR(OFFSET(INDIRECT(ADDRESS(SMALL(IF($AI$4:$AI$93=$AT$2,ROW($AI$4:$AI$93),""),ROW()-3),34,2)),0,-3),"")</f>
        <v/>
      </c>
      <c r="AW54" s="1" t="str">
        <f t="array" aca="1" ref="AW54" ca="1">IFERROR(OFFSET(INDIRECT(ADDRESS(SMALL(IF($AI$4:$AI$93=$AT$2,ROW($AI$4:$AI$93),""),ROW()-3),34,2)),0,-2),"")</f>
        <v/>
      </c>
      <c r="AX54" s="1" t="str">
        <f t="shared" ca="1" si="2"/>
        <v>_________</v>
      </c>
      <c r="AY54" s="1" t="str">
        <f t="array" aca="1" ref="AY54" ca="1">IFERROR(OFFSET(INDIRECT(ADDRESS(SMALL(IF($AI$4:$AI$93=$AT$2,ROW($AI$4:$AI$93),""),ROW()-3),34,2)),0,0),"")</f>
        <v/>
      </c>
      <c r="AZ54" s="7" t="str">
        <f t="array" aca="1" ref="AZ54" ca="1">IFERROR(OFFSET(INDIRECT(ADDRESS(SMALL(IF($AI$4:$AI$93=$AT$2,ROW($AI$4:$AI$93),""),ROW()-3),34,2)),0,2),"")</f>
        <v/>
      </c>
    </row>
    <row r="55" spans="1:52" x14ac:dyDescent="0.3">
      <c r="A55" s="4">
        <v>43618</v>
      </c>
      <c r="B55" t="s">
        <v>10</v>
      </c>
      <c r="C55" s="12" t="s">
        <v>46</v>
      </c>
      <c r="D55" s="1">
        <v>18</v>
      </c>
      <c r="E55" s="1">
        <v>100</v>
      </c>
      <c r="F55" s="1"/>
      <c r="G55" s="2"/>
      <c r="H55" s="1" t="s">
        <v>47</v>
      </c>
      <c r="I55" s="1">
        <v>8</v>
      </c>
      <c r="J55" s="1"/>
      <c r="K55" s="1"/>
      <c r="L55" s="2"/>
      <c r="M55" s="1" t="s">
        <v>47</v>
      </c>
      <c r="N55" s="1">
        <v>8</v>
      </c>
      <c r="O55" s="1"/>
      <c r="P55" s="1"/>
      <c r="R55" s="12" t="str">
        <f t="array" ref="R55">IFERROR(ADDRESS(SMALL(IF($D$49:$D$63&gt;0,ROW($D$49:$D$63),""),ROW()-48),4,2),"")</f>
        <v>D$55</v>
      </c>
      <c r="S55" s="12" t="str">
        <f t="array" ref="S55">IFERROR(ADDRESS(SMALL(IF($E$49:$E$63&gt;0,ROW($E$49:$E$63),""),ROW()-48),5,2),"")</f>
        <v/>
      </c>
      <c r="T55" s="12" t="str">
        <f t="array" ref="T55">IFERROR(ADDRESS(SMALL(IF($F$49:$F$63&gt;0,ROW($F$49:$F$63),""),ROW()-48),6,2),"")</f>
        <v/>
      </c>
      <c r="U55" s="12" t="str">
        <f t="array" ref="U55">IFERROR(ADDRESS(SMALL(IF($I$49:$I$63&gt;0,ROW($I$49:$I$63),""),ROW()-48),9,2),"")</f>
        <v/>
      </c>
      <c r="V55" s="12" t="str">
        <f t="array" ref="V55">IFERROR(ADDRESS(SMALL(IF($J$49:$J$63&gt;0,ROW($J$49:$J$63),""),ROW()-48),10,2),"")</f>
        <v/>
      </c>
      <c r="W55" s="12" t="str">
        <f t="array" ref="W55">IFERROR(ADDRESS(SMALL(IF($K$49:$K$63&gt;0,ROW($K$49:$K$63),""),ROW()-48),11,2),"")</f>
        <v/>
      </c>
      <c r="X55" s="12" t="str">
        <f t="array" ref="X55">IFERROR(ADDRESS(SMALL(IF($N$49:$N$63&gt;0,ROW($N$49:$N$63),""),ROW()-48),14,2),"")</f>
        <v/>
      </c>
      <c r="Y55" s="12" t="str">
        <f t="array" ref="Y55">IFERROR(ADDRESS(SMALL(IF($O$49:$O$63&gt;0,ROW($O$49:$O$63),""),ROW()-48),15,2),"")</f>
        <v/>
      </c>
      <c r="Z55" s="12" t="str">
        <f t="array" ref="Z55">IFERROR(ADDRESS(SMALL(IF($P$49:$P$63&gt;0,ROW($P$49:$P$63),""),ROW()-48),16,2),"")</f>
        <v/>
      </c>
      <c r="AA55" s="2"/>
      <c r="AB55" s="27"/>
      <c r="AC55" s="1" t="str">
        <f t="array" aca="1" ref="AC55" ca="1">IFERROR(OFFSET(INDIRECT(ADDRESS(SMALL(IF($E$4:$E$33&gt;0,ROW($E$4:$E$33),""),ROW()-33),5,2)),0,-2),"")</f>
        <v/>
      </c>
      <c r="AD55" s="1" t="str">
        <f t="array" aca="1" ref="AD55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5" s="1" t="str">
        <f t="array" aca="1" ref="AE55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5" s="1" t="str">
        <f t="array" aca="1" ref="AF55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5" s="1" t="str">
        <f t="shared" ca="1" si="0"/>
        <v>_________</v>
      </c>
      <c r="AH55" s="1" t="str">
        <f t="array" aca="1" ref="AH55" ca="1">IFERROR(INDIRECT(ADDRESS(SMALL(IF($E$4:$E$33&gt;0,ROW($E$4:$E$33),""),ROW()-33),5,2)),"")</f>
        <v/>
      </c>
      <c r="AI55" s="1" t="str">
        <f t="array" aca="1" ref="AI55" ca="1">IFERROR(OFFSET(INDIRECT(ADDRESS(SMALL(IF($E$4:$E$33&gt;0,ROW($E$4:$E$33),""),ROW()-33),5,2)),0,-3),"")</f>
        <v/>
      </c>
      <c r="AJ55" s="7" t="str">
        <f t="array" aca="1" ref="AJ55" ca="1">IFERROR(OFFSET(INDIRECT(ADDRESS(SMALL(IF($E$4:$E$33&gt;0,ROW($E$4:$E$33),""),ROW()-33),5,2)),0,-4),"")</f>
        <v/>
      </c>
      <c r="AL55" s="1" t="str">
        <f t="array" aca="1" ref="AL55" ca="1">IFERROR(OFFSET(INDIRECT(ADDRESS(SMALL(IF($AI$4:$AI$93=$AL$2,ROW($AI$4:$AI$93),""),ROW()-3),34,2)),0,-5),"")</f>
        <v/>
      </c>
      <c r="AM55" s="1" t="str">
        <f t="array" aca="1" ref="AM55" ca="1">IFERROR(OFFSET(INDIRECT(ADDRESS(SMALL(IF($AI$4:$AI$93=$AL$2,ROW($AI$4:$AI$93),""),ROW()-3),34,2)),0,-4),"")</f>
        <v/>
      </c>
      <c r="AN55" s="1" t="str">
        <f t="array" aca="1" ref="AN55" ca="1">IFERROR(OFFSET(INDIRECT(ADDRESS(SMALL(IF($AI$4:$AI$93=$AL$2,ROW($AI$4:$AI$93),""),ROW()-3),34,2)),0,-3),"")</f>
        <v/>
      </c>
      <c r="AO55" s="1" t="str">
        <f t="array" aca="1" ref="AO55" ca="1">IFERROR(OFFSET(INDIRECT(ADDRESS(SMALL(IF($AI$4:$AI$93=$AL$2,ROW($AI$4:$AI$93),""),ROW()-3),34,2)),0,-2),"")</f>
        <v/>
      </c>
      <c r="AP55" s="1" t="str">
        <f t="shared" ca="1" si="1"/>
        <v>_________</v>
      </c>
      <c r="AQ55" s="1" t="str">
        <f t="array" aca="1" ref="AQ55" ca="1">IFERROR(OFFSET(INDIRECT(ADDRESS(SMALL(IF($AI$4:$AI$93=$AL$2,ROW($AI$4:$AI$93),""),ROW()-3),34,2)),0,0),"")</f>
        <v/>
      </c>
      <c r="AR55" s="7" t="str">
        <f t="array" aca="1" ref="AR55" ca="1">IFERROR(OFFSET(INDIRECT(ADDRESS(SMALL(IF($AI$4:$AI$93=$AL$2,ROW($AI$4:$AI$93),""),ROW()-3),34,2)),0,2),"")</f>
        <v/>
      </c>
      <c r="AT55" s="1" t="str">
        <f t="array" aca="1" ref="AT55" ca="1">IFERROR(OFFSET(INDIRECT(ADDRESS(SMALL(IF($AI$4:$AI$93=$AT$2,ROW($AI$4:$AI$93),""),ROW()-3),34,2)),0,-5),"")</f>
        <v/>
      </c>
      <c r="AU55" s="1" t="str">
        <f t="array" aca="1" ref="AU55" ca="1">IFERROR(OFFSET(INDIRECT(ADDRESS(SMALL(IF($AI$4:$AI$93=$AT$2,ROW($AI$4:$AI$93),""),ROW()-3),34,2)),0,-4),"")</f>
        <v/>
      </c>
      <c r="AV55" s="1" t="str">
        <f t="array" aca="1" ref="AV55" ca="1">IFERROR(OFFSET(INDIRECT(ADDRESS(SMALL(IF($AI$4:$AI$93=$AT$2,ROW($AI$4:$AI$93),""),ROW()-3),34,2)),0,-3),"")</f>
        <v/>
      </c>
      <c r="AW55" s="1" t="str">
        <f t="array" aca="1" ref="AW55" ca="1">IFERROR(OFFSET(INDIRECT(ADDRESS(SMALL(IF($AI$4:$AI$93=$AT$2,ROW($AI$4:$AI$93),""),ROW()-3),34,2)),0,-2),"")</f>
        <v/>
      </c>
      <c r="AX55" s="1" t="str">
        <f t="shared" ca="1" si="2"/>
        <v>_________</v>
      </c>
      <c r="AY55" s="1" t="str">
        <f t="array" aca="1" ref="AY55" ca="1">IFERROR(OFFSET(INDIRECT(ADDRESS(SMALL(IF($AI$4:$AI$93=$AT$2,ROW($AI$4:$AI$93),""),ROW()-3),34,2)),0,0),"")</f>
        <v/>
      </c>
      <c r="AZ55" s="7" t="str">
        <f t="array" aca="1" ref="AZ55" ca="1">IFERROR(OFFSET(INDIRECT(ADDRESS(SMALL(IF($AI$4:$AI$93=$AT$2,ROW($AI$4:$AI$93),""),ROW()-3),34,2)),0,2),"")</f>
        <v/>
      </c>
    </row>
    <row r="56" spans="1:52" x14ac:dyDescent="0.3">
      <c r="A56" s="4">
        <v>43618</v>
      </c>
      <c r="B56" t="s">
        <v>10</v>
      </c>
      <c r="C56" s="12" t="s">
        <v>48</v>
      </c>
      <c r="D56" s="1"/>
      <c r="E56" s="1"/>
      <c r="F56" s="1"/>
      <c r="G56" s="2"/>
      <c r="H56" s="1" t="s">
        <v>33</v>
      </c>
      <c r="I56" s="1"/>
      <c r="J56" s="1"/>
      <c r="K56" s="1"/>
      <c r="L56" s="2"/>
      <c r="M56" s="1" t="s">
        <v>49</v>
      </c>
      <c r="N56" s="1"/>
      <c r="O56" s="1"/>
      <c r="P56" s="1"/>
      <c r="R56" s="12" t="str">
        <f t="array" ref="R56">IFERROR(ADDRESS(SMALL(IF($D$49:$D$63&gt;0,ROW($D$49:$D$63),""),ROW()-48),4,2),"")</f>
        <v>D$63</v>
      </c>
      <c r="S56" s="12" t="str">
        <f t="array" ref="S56">IFERROR(ADDRESS(SMALL(IF($E$49:$E$63&gt;0,ROW($E$49:$E$63),""),ROW()-48),5,2),"")</f>
        <v/>
      </c>
      <c r="T56" s="12" t="str">
        <f t="array" ref="T56">IFERROR(ADDRESS(SMALL(IF($F$49:$F$63&gt;0,ROW($F$49:$F$63),""),ROW()-48),6,2),"")</f>
        <v/>
      </c>
      <c r="U56" s="12" t="str">
        <f t="array" ref="U56">IFERROR(ADDRESS(SMALL(IF($I$49:$I$63&gt;0,ROW($I$49:$I$63),""),ROW()-48),9,2),"")</f>
        <v/>
      </c>
      <c r="V56" s="12" t="str">
        <f t="array" ref="V56">IFERROR(ADDRESS(SMALL(IF($J$49:$J$63&gt;0,ROW($J$49:$J$63),""),ROW()-48),10,2),"")</f>
        <v/>
      </c>
      <c r="W56" s="12" t="str">
        <f t="array" ref="W56">IFERROR(ADDRESS(SMALL(IF($K$49:$K$63&gt;0,ROW($K$49:$K$63),""),ROW()-48),11,2),"")</f>
        <v/>
      </c>
      <c r="X56" s="12" t="str">
        <f t="array" ref="X56">IFERROR(ADDRESS(SMALL(IF($N$49:$N$63&gt;0,ROW($N$49:$N$63),""),ROW()-48),14,2),"")</f>
        <v/>
      </c>
      <c r="Y56" s="12" t="str">
        <f t="array" ref="Y56">IFERROR(ADDRESS(SMALL(IF($O$49:$O$63&gt;0,ROW($O$49:$O$63),""),ROW()-48),15,2),"")</f>
        <v/>
      </c>
      <c r="Z56" s="12" t="str">
        <f t="array" ref="Z56">IFERROR(ADDRESS(SMALL(IF($P$49:$P$63&gt;0,ROW($P$49:$P$63),""),ROW()-48),16,2),"")</f>
        <v/>
      </c>
      <c r="AA56" s="2"/>
      <c r="AB56" s="27"/>
      <c r="AC56" s="1" t="str">
        <f t="array" aca="1" ref="AC56" ca="1">IFERROR(OFFSET(INDIRECT(ADDRESS(SMALL(IF($E$4:$E$33&gt;0,ROW($E$4:$E$33),""),ROW()-33),5,2)),0,-2),"")</f>
        <v/>
      </c>
      <c r="AD56" s="1" t="str">
        <f t="array" aca="1" ref="AD56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6" s="1" t="str">
        <f t="array" aca="1" ref="AE56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6" s="1" t="str">
        <f t="array" aca="1" ref="AF56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6" s="1" t="str">
        <f t="shared" ca="1" si="0"/>
        <v>_________</v>
      </c>
      <c r="AH56" s="1" t="str">
        <f t="array" aca="1" ref="AH56" ca="1">IFERROR(INDIRECT(ADDRESS(SMALL(IF($E$4:$E$33&gt;0,ROW($E$4:$E$33),""),ROW()-33),5,2)),"")</f>
        <v/>
      </c>
      <c r="AI56" s="1" t="str">
        <f t="array" aca="1" ref="AI56" ca="1">IFERROR(OFFSET(INDIRECT(ADDRESS(SMALL(IF($E$4:$E$33&gt;0,ROW($E$4:$E$33),""),ROW()-33),5,2)),0,-3),"")</f>
        <v/>
      </c>
      <c r="AJ56" s="7" t="str">
        <f t="array" aca="1" ref="AJ56" ca="1">IFERROR(OFFSET(INDIRECT(ADDRESS(SMALL(IF($E$4:$E$33&gt;0,ROW($E$4:$E$33),""),ROW()-33),5,2)),0,-4),"")</f>
        <v/>
      </c>
      <c r="AL56" s="1" t="str">
        <f t="array" aca="1" ref="AL56" ca="1">IFERROR(OFFSET(INDIRECT(ADDRESS(SMALL(IF($AI$4:$AI$93=$AL$2,ROW($AI$4:$AI$93),""),ROW()-3),34,2)),0,-5),"")</f>
        <v/>
      </c>
      <c r="AM56" s="1" t="str">
        <f t="array" aca="1" ref="AM56" ca="1">IFERROR(OFFSET(INDIRECT(ADDRESS(SMALL(IF($AI$4:$AI$93=$AL$2,ROW($AI$4:$AI$93),""),ROW()-3),34,2)),0,-4),"")</f>
        <v/>
      </c>
      <c r="AN56" s="1" t="str">
        <f t="array" aca="1" ref="AN56" ca="1">IFERROR(OFFSET(INDIRECT(ADDRESS(SMALL(IF($AI$4:$AI$93=$AL$2,ROW($AI$4:$AI$93),""),ROW()-3),34,2)),0,-3),"")</f>
        <v/>
      </c>
      <c r="AO56" s="1" t="str">
        <f t="array" aca="1" ref="AO56" ca="1">IFERROR(OFFSET(INDIRECT(ADDRESS(SMALL(IF($AI$4:$AI$93=$AL$2,ROW($AI$4:$AI$93),""),ROW()-3),34,2)),0,-2),"")</f>
        <v/>
      </c>
      <c r="AP56" s="1" t="str">
        <f t="shared" ca="1" si="1"/>
        <v>_________</v>
      </c>
      <c r="AQ56" s="1" t="str">
        <f t="array" aca="1" ref="AQ56" ca="1">IFERROR(OFFSET(INDIRECT(ADDRESS(SMALL(IF($AI$4:$AI$93=$AL$2,ROW($AI$4:$AI$93),""),ROW()-3),34,2)),0,0),"")</f>
        <v/>
      </c>
      <c r="AR56" s="7" t="str">
        <f t="array" aca="1" ref="AR56" ca="1">IFERROR(OFFSET(INDIRECT(ADDRESS(SMALL(IF($AI$4:$AI$93=$AL$2,ROW($AI$4:$AI$93),""),ROW()-3),34,2)),0,2),"")</f>
        <v/>
      </c>
      <c r="AT56" s="1" t="str">
        <f t="array" aca="1" ref="AT56" ca="1">IFERROR(OFFSET(INDIRECT(ADDRESS(SMALL(IF($AI$4:$AI$93=$AT$2,ROW($AI$4:$AI$93),""),ROW()-3),34,2)),0,-5),"")</f>
        <v/>
      </c>
      <c r="AU56" s="1" t="str">
        <f t="array" aca="1" ref="AU56" ca="1">IFERROR(OFFSET(INDIRECT(ADDRESS(SMALL(IF($AI$4:$AI$93=$AT$2,ROW($AI$4:$AI$93),""),ROW()-3),34,2)),0,-4),"")</f>
        <v/>
      </c>
      <c r="AV56" s="1" t="str">
        <f t="array" aca="1" ref="AV56" ca="1">IFERROR(OFFSET(INDIRECT(ADDRESS(SMALL(IF($AI$4:$AI$93=$AT$2,ROW($AI$4:$AI$93),""),ROW()-3),34,2)),0,-3),"")</f>
        <v/>
      </c>
      <c r="AW56" s="1" t="str">
        <f t="array" aca="1" ref="AW56" ca="1">IFERROR(OFFSET(INDIRECT(ADDRESS(SMALL(IF($AI$4:$AI$93=$AT$2,ROW($AI$4:$AI$93),""),ROW()-3),34,2)),0,-2),"")</f>
        <v/>
      </c>
      <c r="AX56" s="1" t="str">
        <f t="shared" ca="1" si="2"/>
        <v>_________</v>
      </c>
      <c r="AY56" s="1" t="str">
        <f t="array" aca="1" ref="AY56" ca="1">IFERROR(OFFSET(INDIRECT(ADDRESS(SMALL(IF($AI$4:$AI$93=$AT$2,ROW($AI$4:$AI$93),""),ROW()-3),34,2)),0,0),"")</f>
        <v/>
      </c>
      <c r="AZ56" s="7" t="str">
        <f t="array" aca="1" ref="AZ56" ca="1">IFERROR(OFFSET(INDIRECT(ADDRESS(SMALL(IF($AI$4:$AI$93=$AT$2,ROW($AI$4:$AI$93),""),ROW()-3),34,2)),0,2),"")</f>
        <v/>
      </c>
    </row>
    <row r="57" spans="1:52" x14ac:dyDescent="0.3">
      <c r="A57" s="4">
        <v>43618</v>
      </c>
      <c r="B57" t="s">
        <v>10</v>
      </c>
      <c r="C57" s="12" t="s">
        <v>44</v>
      </c>
      <c r="D57" s="1"/>
      <c r="E57" s="1"/>
      <c r="F57" s="1"/>
      <c r="G57" s="2"/>
      <c r="H57" s="1" t="s">
        <v>50</v>
      </c>
      <c r="I57" s="1"/>
      <c r="J57" s="1"/>
      <c r="K57" s="1"/>
      <c r="L57" s="2"/>
      <c r="M57" s="1" t="s">
        <v>50</v>
      </c>
      <c r="N57" s="1">
        <v>340</v>
      </c>
      <c r="O57" s="1"/>
      <c r="P57" s="1"/>
      <c r="R57" s="12" t="str">
        <f t="array" ref="R57">IFERROR(ADDRESS(SMALL(IF($D$49:$D$63&gt;0,ROW($D$49:$D$63),""),ROW()-48),4,2),"")</f>
        <v/>
      </c>
      <c r="S57" s="12" t="str">
        <f t="array" ref="S57">IFERROR(ADDRESS(SMALL(IF($E$49:$E$63&gt;0,ROW($E$49:$E$63),""),ROW()-48),5,2),"")</f>
        <v/>
      </c>
      <c r="T57" s="12" t="str">
        <f t="array" ref="T57">IFERROR(ADDRESS(SMALL(IF($F$49:$F$63&gt;0,ROW($F$49:$F$63),""),ROW()-48),6,2),"")</f>
        <v/>
      </c>
      <c r="U57" s="12" t="str">
        <f t="array" ref="U57">IFERROR(ADDRESS(SMALL(IF($I$49:$I$63&gt;0,ROW($I$49:$I$63),""),ROW()-48),9,2),"")</f>
        <v/>
      </c>
      <c r="V57" s="12" t="str">
        <f t="array" ref="V57">IFERROR(ADDRESS(SMALL(IF($J$49:$J$63&gt;0,ROW($J$49:$J$63),""),ROW()-48),10,2),"")</f>
        <v/>
      </c>
      <c r="W57" s="12" t="str">
        <f t="array" ref="W57">IFERROR(ADDRESS(SMALL(IF($K$49:$K$63&gt;0,ROW($K$49:$K$63),""),ROW()-48),11,2),"")</f>
        <v/>
      </c>
      <c r="X57" s="12" t="str">
        <f t="array" ref="X57">IFERROR(ADDRESS(SMALL(IF($N$49:$N$63&gt;0,ROW($N$49:$N$63),""),ROW()-48),14,2),"")</f>
        <v/>
      </c>
      <c r="Y57" s="12" t="str">
        <f t="array" ref="Y57">IFERROR(ADDRESS(SMALL(IF($O$49:$O$63&gt;0,ROW($O$49:$O$63),""),ROW()-48),15,2),"")</f>
        <v/>
      </c>
      <c r="Z57" s="12" t="str">
        <f t="array" ref="Z57">IFERROR(ADDRESS(SMALL(IF($P$49:$P$63&gt;0,ROW($P$49:$P$63),""),ROW()-48),16,2),"")</f>
        <v/>
      </c>
      <c r="AA57" s="2"/>
      <c r="AB57" s="27"/>
      <c r="AC57" s="1" t="str">
        <f t="array" aca="1" ref="AC57" ca="1">IFERROR(OFFSET(INDIRECT(ADDRESS(SMALL(IF($E$4:$E$33&gt;0,ROW($E$4:$E$33),""),ROW()-33),5,2)),0,-2),"")</f>
        <v/>
      </c>
      <c r="AD57" s="1" t="str">
        <f t="array" aca="1" ref="AD57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7" s="1" t="str">
        <f t="array" aca="1" ref="AE57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7" s="1" t="str">
        <f t="array" aca="1" ref="AF57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7" s="1" t="str">
        <f t="shared" ca="1" si="0"/>
        <v>_________</v>
      </c>
      <c r="AH57" s="1" t="str">
        <f t="array" aca="1" ref="AH57" ca="1">IFERROR(INDIRECT(ADDRESS(SMALL(IF($E$4:$E$33&gt;0,ROW($E$4:$E$33),""),ROW()-33),5,2)),"")</f>
        <v/>
      </c>
      <c r="AI57" s="1" t="str">
        <f t="array" aca="1" ref="AI57" ca="1">IFERROR(OFFSET(INDIRECT(ADDRESS(SMALL(IF($E$4:$E$33&gt;0,ROW($E$4:$E$33),""),ROW()-33),5,2)),0,-3),"")</f>
        <v/>
      </c>
      <c r="AJ57" s="7" t="str">
        <f t="array" aca="1" ref="AJ57" ca="1">IFERROR(OFFSET(INDIRECT(ADDRESS(SMALL(IF($E$4:$E$33&gt;0,ROW($E$4:$E$33),""),ROW()-33),5,2)),0,-4),"")</f>
        <v/>
      </c>
      <c r="AL57" s="1" t="str">
        <f t="array" aca="1" ref="AL57" ca="1">IFERROR(OFFSET(INDIRECT(ADDRESS(SMALL(IF($AI$4:$AI$93=$AL$2,ROW($AI$4:$AI$93),""),ROW()-3),34,2)),0,-5),"")</f>
        <v/>
      </c>
      <c r="AM57" s="1" t="str">
        <f t="array" aca="1" ref="AM57" ca="1">IFERROR(OFFSET(INDIRECT(ADDRESS(SMALL(IF($AI$4:$AI$93=$AL$2,ROW($AI$4:$AI$93),""),ROW()-3),34,2)),0,-4),"")</f>
        <v/>
      </c>
      <c r="AN57" s="1" t="str">
        <f t="array" aca="1" ref="AN57" ca="1">IFERROR(OFFSET(INDIRECT(ADDRESS(SMALL(IF($AI$4:$AI$93=$AL$2,ROW($AI$4:$AI$93),""),ROW()-3),34,2)),0,-3),"")</f>
        <v/>
      </c>
      <c r="AO57" s="1" t="str">
        <f t="array" aca="1" ref="AO57" ca="1">IFERROR(OFFSET(INDIRECT(ADDRESS(SMALL(IF($AI$4:$AI$93=$AL$2,ROW($AI$4:$AI$93),""),ROW()-3),34,2)),0,-2),"")</f>
        <v/>
      </c>
      <c r="AP57" s="1" t="str">
        <f t="shared" ca="1" si="1"/>
        <v>_________</v>
      </c>
      <c r="AQ57" s="1" t="str">
        <f t="array" aca="1" ref="AQ57" ca="1">IFERROR(OFFSET(INDIRECT(ADDRESS(SMALL(IF($AI$4:$AI$93=$AL$2,ROW($AI$4:$AI$93),""),ROW()-3),34,2)),0,0),"")</f>
        <v/>
      </c>
      <c r="AR57" s="7" t="str">
        <f t="array" aca="1" ref="AR57" ca="1">IFERROR(OFFSET(INDIRECT(ADDRESS(SMALL(IF($AI$4:$AI$93=$AL$2,ROW($AI$4:$AI$93),""),ROW()-3),34,2)),0,2),"")</f>
        <v/>
      </c>
      <c r="AT57" s="1" t="str">
        <f t="array" aca="1" ref="AT57" ca="1">IFERROR(OFFSET(INDIRECT(ADDRESS(SMALL(IF($AI$4:$AI$93=$AT$2,ROW($AI$4:$AI$93),""),ROW()-3),34,2)),0,-5),"")</f>
        <v/>
      </c>
      <c r="AU57" s="1" t="str">
        <f t="array" aca="1" ref="AU57" ca="1">IFERROR(OFFSET(INDIRECT(ADDRESS(SMALL(IF($AI$4:$AI$93=$AT$2,ROW($AI$4:$AI$93),""),ROW()-3),34,2)),0,-4),"")</f>
        <v/>
      </c>
      <c r="AV57" s="1" t="str">
        <f t="array" aca="1" ref="AV57" ca="1">IFERROR(OFFSET(INDIRECT(ADDRESS(SMALL(IF($AI$4:$AI$93=$AT$2,ROW($AI$4:$AI$93),""),ROW()-3),34,2)),0,-3),"")</f>
        <v/>
      </c>
      <c r="AW57" s="1" t="str">
        <f t="array" aca="1" ref="AW57" ca="1">IFERROR(OFFSET(INDIRECT(ADDRESS(SMALL(IF($AI$4:$AI$93=$AT$2,ROW($AI$4:$AI$93),""),ROW()-3),34,2)),0,-2),"")</f>
        <v/>
      </c>
      <c r="AX57" s="1" t="str">
        <f t="shared" ca="1" si="2"/>
        <v>_________</v>
      </c>
      <c r="AY57" s="1" t="str">
        <f t="array" aca="1" ref="AY57" ca="1">IFERROR(OFFSET(INDIRECT(ADDRESS(SMALL(IF($AI$4:$AI$93=$AT$2,ROW($AI$4:$AI$93),""),ROW()-3),34,2)),0,0),"")</f>
        <v/>
      </c>
      <c r="AZ57" s="7" t="str">
        <f t="array" aca="1" ref="AZ57" ca="1">IFERROR(OFFSET(INDIRECT(ADDRESS(SMALL(IF($AI$4:$AI$93=$AT$2,ROW($AI$4:$AI$93),""),ROW()-3),34,2)),0,2),"")</f>
        <v/>
      </c>
    </row>
    <row r="58" spans="1:52" x14ac:dyDescent="0.3">
      <c r="A58" s="4">
        <v>43618</v>
      </c>
      <c r="B58" t="s">
        <v>10</v>
      </c>
      <c r="C58" s="12" t="s">
        <v>51</v>
      </c>
      <c r="D58" s="1"/>
      <c r="E58" s="1"/>
      <c r="F58" s="1">
        <v>85</v>
      </c>
      <c r="G58" s="2"/>
      <c r="H58" s="1" t="s">
        <v>52</v>
      </c>
      <c r="I58" s="1"/>
      <c r="J58" s="1"/>
      <c r="K58" s="1"/>
      <c r="L58" s="2"/>
      <c r="M58" s="1" t="s">
        <v>52</v>
      </c>
      <c r="N58" s="1"/>
      <c r="O58" s="1"/>
      <c r="P58" s="1"/>
      <c r="R58" s="12" t="str">
        <f t="array" ref="R58">IFERROR(ADDRESS(SMALL(IF($D$49:$D$63&gt;0,ROW($D$49:$D$63),""),ROW()-48),4,2),"")</f>
        <v/>
      </c>
      <c r="S58" s="12" t="str">
        <f t="array" ref="S58">IFERROR(ADDRESS(SMALL(IF($E$49:$E$63&gt;0,ROW($E$49:$E$63),""),ROW()-48),5,2),"")</f>
        <v/>
      </c>
      <c r="T58" s="12" t="str">
        <f t="array" ref="T58">IFERROR(ADDRESS(SMALL(IF($F$49:$F$63&gt;0,ROW($F$49:$F$63),""),ROW()-48),6,2),"")</f>
        <v/>
      </c>
      <c r="U58" s="12" t="str">
        <f t="array" ref="U58">IFERROR(ADDRESS(SMALL(IF($I$49:$I$63&gt;0,ROW($I$49:$I$63),""),ROW()-48),9,2),"")</f>
        <v/>
      </c>
      <c r="V58" s="12" t="str">
        <f t="array" ref="V58">IFERROR(ADDRESS(SMALL(IF($J$49:$J$63&gt;0,ROW($J$49:$J$63),""),ROW()-48),10,2),"")</f>
        <v/>
      </c>
      <c r="W58" s="12" t="str">
        <f t="array" ref="W58">IFERROR(ADDRESS(SMALL(IF($K$49:$K$63&gt;0,ROW($K$49:$K$63),""),ROW()-48),11,2),"")</f>
        <v/>
      </c>
      <c r="X58" s="12" t="str">
        <f t="array" ref="X58">IFERROR(ADDRESS(SMALL(IF($N$49:$N$63&gt;0,ROW($N$49:$N$63),""),ROW()-48),14,2),"")</f>
        <v/>
      </c>
      <c r="Y58" s="12" t="str">
        <f t="array" ref="Y58">IFERROR(ADDRESS(SMALL(IF($O$49:$O$63&gt;0,ROW($O$49:$O$63),""),ROW()-48),15,2),"")</f>
        <v/>
      </c>
      <c r="Z58" s="12" t="str">
        <f t="array" ref="Z58">IFERROR(ADDRESS(SMALL(IF($P$49:$P$63&gt;0,ROW($P$49:$P$63),""),ROW()-48),16,2),"")</f>
        <v/>
      </c>
      <c r="AA58" s="2"/>
      <c r="AB58" s="27"/>
      <c r="AC58" s="1" t="str">
        <f t="array" aca="1" ref="AC58" ca="1">IFERROR(OFFSET(INDIRECT(ADDRESS(SMALL(IF($E$4:$E$33&gt;0,ROW($E$4:$E$33),""),ROW()-33),5,2)),0,-2),"")</f>
        <v/>
      </c>
      <c r="AD58" s="1" t="str">
        <f t="array" aca="1" ref="AD58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8" s="1" t="str">
        <f t="array" aca="1" ref="AE58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8" s="1" t="str">
        <f t="array" aca="1" ref="AF58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8" s="1" t="str">
        <f t="shared" ca="1" si="0"/>
        <v>_________</v>
      </c>
      <c r="AH58" s="1" t="str">
        <f t="array" aca="1" ref="AH58" ca="1">IFERROR(INDIRECT(ADDRESS(SMALL(IF($E$4:$E$33&gt;0,ROW($E$4:$E$33),""),ROW()-33),5,2)),"")</f>
        <v/>
      </c>
      <c r="AI58" s="1" t="str">
        <f t="array" aca="1" ref="AI58" ca="1">IFERROR(OFFSET(INDIRECT(ADDRESS(SMALL(IF($E$4:$E$33&gt;0,ROW($E$4:$E$33),""),ROW()-33),5,2)),0,-3),"")</f>
        <v/>
      </c>
      <c r="AJ58" s="7" t="str">
        <f t="array" aca="1" ref="AJ58" ca="1">IFERROR(OFFSET(INDIRECT(ADDRESS(SMALL(IF($E$4:$E$33&gt;0,ROW($E$4:$E$33),""),ROW()-33),5,2)),0,-4),"")</f>
        <v/>
      </c>
      <c r="AL58" s="1" t="str">
        <f t="array" aca="1" ref="AL58" ca="1">IFERROR(OFFSET(INDIRECT(ADDRESS(SMALL(IF($AI$4:$AI$93=$AL$2,ROW($AI$4:$AI$93),""),ROW()-3),34,2)),0,-5),"")</f>
        <v/>
      </c>
      <c r="AM58" s="1" t="str">
        <f t="array" aca="1" ref="AM58" ca="1">IFERROR(OFFSET(INDIRECT(ADDRESS(SMALL(IF($AI$4:$AI$93=$AL$2,ROW($AI$4:$AI$93),""),ROW()-3),34,2)),0,-4),"")</f>
        <v/>
      </c>
      <c r="AN58" s="1" t="str">
        <f t="array" aca="1" ref="AN58" ca="1">IFERROR(OFFSET(INDIRECT(ADDRESS(SMALL(IF($AI$4:$AI$93=$AL$2,ROW($AI$4:$AI$93),""),ROW()-3),34,2)),0,-3),"")</f>
        <v/>
      </c>
      <c r="AO58" s="1" t="str">
        <f t="array" aca="1" ref="AO58" ca="1">IFERROR(OFFSET(INDIRECT(ADDRESS(SMALL(IF($AI$4:$AI$93=$AL$2,ROW($AI$4:$AI$93),""),ROW()-3),34,2)),0,-2),"")</f>
        <v/>
      </c>
      <c r="AP58" s="1" t="str">
        <f t="shared" ca="1" si="1"/>
        <v>_________</v>
      </c>
      <c r="AQ58" s="1" t="str">
        <f t="array" aca="1" ref="AQ58" ca="1">IFERROR(OFFSET(INDIRECT(ADDRESS(SMALL(IF($AI$4:$AI$93=$AL$2,ROW($AI$4:$AI$93),""),ROW()-3),34,2)),0,0),"")</f>
        <v/>
      </c>
      <c r="AR58" s="7" t="str">
        <f t="array" aca="1" ref="AR58" ca="1">IFERROR(OFFSET(INDIRECT(ADDRESS(SMALL(IF($AI$4:$AI$93=$AL$2,ROW($AI$4:$AI$93),""),ROW()-3),34,2)),0,2),"")</f>
        <v/>
      </c>
      <c r="AT58" s="1" t="str">
        <f t="array" aca="1" ref="AT58" ca="1">IFERROR(OFFSET(INDIRECT(ADDRESS(SMALL(IF($AI$4:$AI$93=$AT$2,ROW($AI$4:$AI$93),""),ROW()-3),34,2)),0,-5),"")</f>
        <v/>
      </c>
      <c r="AU58" s="1" t="str">
        <f t="array" aca="1" ref="AU58" ca="1">IFERROR(OFFSET(INDIRECT(ADDRESS(SMALL(IF($AI$4:$AI$93=$AT$2,ROW($AI$4:$AI$93),""),ROW()-3),34,2)),0,-4),"")</f>
        <v/>
      </c>
      <c r="AV58" s="1" t="str">
        <f t="array" aca="1" ref="AV58" ca="1">IFERROR(OFFSET(INDIRECT(ADDRESS(SMALL(IF($AI$4:$AI$93=$AT$2,ROW($AI$4:$AI$93),""),ROW()-3),34,2)),0,-3),"")</f>
        <v/>
      </c>
      <c r="AW58" s="1" t="str">
        <f t="array" aca="1" ref="AW58" ca="1">IFERROR(OFFSET(INDIRECT(ADDRESS(SMALL(IF($AI$4:$AI$93=$AT$2,ROW($AI$4:$AI$93),""),ROW()-3),34,2)),0,-2),"")</f>
        <v/>
      </c>
      <c r="AX58" s="1" t="str">
        <f t="shared" ca="1" si="2"/>
        <v>_________</v>
      </c>
      <c r="AY58" s="1" t="str">
        <f t="array" aca="1" ref="AY58" ca="1">IFERROR(OFFSET(INDIRECT(ADDRESS(SMALL(IF($AI$4:$AI$93=$AT$2,ROW($AI$4:$AI$93),""),ROW()-3),34,2)),0,0),"")</f>
        <v/>
      </c>
      <c r="AZ58" s="7" t="str">
        <f t="array" aca="1" ref="AZ58" ca="1">IFERROR(OFFSET(INDIRECT(ADDRESS(SMALL(IF($AI$4:$AI$93=$AT$2,ROW($AI$4:$AI$93),""),ROW()-3),34,2)),0,2),"")</f>
        <v/>
      </c>
    </row>
    <row r="59" spans="1:52" x14ac:dyDescent="0.3">
      <c r="A59" s="4">
        <v>43618</v>
      </c>
      <c r="B59" t="s">
        <v>10</v>
      </c>
      <c r="C59" s="12" t="s">
        <v>42</v>
      </c>
      <c r="D59" s="1"/>
      <c r="E59" s="1"/>
      <c r="F59" s="1"/>
      <c r="G59" s="2"/>
      <c r="H59" s="1" t="s">
        <v>30</v>
      </c>
      <c r="I59" s="1"/>
      <c r="J59" s="1"/>
      <c r="K59" s="1"/>
      <c r="L59" s="2"/>
      <c r="M59" s="1" t="s">
        <v>53</v>
      </c>
      <c r="N59" s="1"/>
      <c r="O59" s="1"/>
      <c r="P59" s="1"/>
      <c r="R59" s="12" t="str">
        <f t="array" ref="R59">IFERROR(ADDRESS(SMALL(IF($D$49:$D$63&gt;0,ROW($D$49:$D$63),""),ROW()-48),4,2),"")</f>
        <v/>
      </c>
      <c r="S59" s="12" t="str">
        <f t="array" ref="S59">IFERROR(ADDRESS(SMALL(IF($E$49:$E$63&gt;0,ROW($E$49:$E$63),""),ROW()-48),5,2),"")</f>
        <v/>
      </c>
      <c r="T59" s="12" t="str">
        <f t="array" ref="T59">IFERROR(ADDRESS(SMALL(IF($F$49:$F$63&gt;0,ROW($F$49:$F$63),""),ROW()-48),6,2),"")</f>
        <v/>
      </c>
      <c r="U59" s="12" t="str">
        <f t="array" ref="U59">IFERROR(ADDRESS(SMALL(IF($I$49:$I$63&gt;0,ROW($I$49:$I$63),""),ROW()-48),9,2),"")</f>
        <v/>
      </c>
      <c r="V59" s="12" t="str">
        <f t="array" ref="V59">IFERROR(ADDRESS(SMALL(IF($J$49:$J$63&gt;0,ROW($J$49:$J$63),""),ROW()-48),10,2),"")</f>
        <v/>
      </c>
      <c r="W59" s="12" t="str">
        <f t="array" ref="W59">IFERROR(ADDRESS(SMALL(IF($K$49:$K$63&gt;0,ROW($K$49:$K$63),""),ROW()-48),11,2),"")</f>
        <v/>
      </c>
      <c r="X59" s="12" t="str">
        <f t="array" ref="X59">IFERROR(ADDRESS(SMALL(IF($N$49:$N$63&gt;0,ROW($N$49:$N$63),""),ROW()-48),14,2),"")</f>
        <v/>
      </c>
      <c r="Y59" s="12" t="str">
        <f t="array" ref="Y59">IFERROR(ADDRESS(SMALL(IF($O$49:$O$63&gt;0,ROW($O$49:$O$63),""),ROW()-48),15,2),"")</f>
        <v/>
      </c>
      <c r="Z59" s="12" t="str">
        <f t="array" ref="Z59">IFERROR(ADDRESS(SMALL(IF($P$49:$P$63&gt;0,ROW($P$49:$P$63),""),ROW()-48),16,2),"")</f>
        <v/>
      </c>
      <c r="AA59" s="2"/>
      <c r="AB59" s="27"/>
      <c r="AC59" s="1" t="str">
        <f t="array" aca="1" ref="AC59" ca="1">IFERROR(OFFSET(INDIRECT(ADDRESS(SMALL(IF($E$4:$E$33&gt;0,ROW($E$4:$E$33),""),ROW()-33),5,2)),0,-2),"")</f>
        <v/>
      </c>
      <c r="AD59" s="1" t="str">
        <f t="array" aca="1" ref="AD59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59" s="1" t="str">
        <f t="array" aca="1" ref="AE59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59" s="1" t="str">
        <f t="array" aca="1" ref="AF59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59" s="1" t="str">
        <f t="shared" ca="1" si="0"/>
        <v>_________</v>
      </c>
      <c r="AH59" s="1" t="str">
        <f t="array" aca="1" ref="AH59" ca="1">IFERROR(INDIRECT(ADDRESS(SMALL(IF($E$4:$E$33&gt;0,ROW($E$4:$E$33),""),ROW()-33),5,2)),"")</f>
        <v/>
      </c>
      <c r="AI59" s="1" t="str">
        <f t="array" aca="1" ref="AI59" ca="1">IFERROR(OFFSET(INDIRECT(ADDRESS(SMALL(IF($E$4:$E$33&gt;0,ROW($E$4:$E$33),""),ROW()-33),5,2)),0,-3),"")</f>
        <v/>
      </c>
      <c r="AJ59" s="7" t="str">
        <f t="array" aca="1" ref="AJ59" ca="1">IFERROR(OFFSET(INDIRECT(ADDRESS(SMALL(IF($E$4:$E$33&gt;0,ROW($E$4:$E$33),""),ROW()-33),5,2)),0,-4),"")</f>
        <v/>
      </c>
      <c r="AL59" s="1" t="str">
        <f t="array" aca="1" ref="AL59" ca="1">IFERROR(OFFSET(INDIRECT(ADDRESS(SMALL(IF($AI$4:$AI$93=$AL$2,ROW($AI$4:$AI$93),""),ROW()-3),34,2)),0,-5),"")</f>
        <v/>
      </c>
      <c r="AM59" s="1" t="str">
        <f t="array" aca="1" ref="AM59" ca="1">IFERROR(OFFSET(INDIRECT(ADDRESS(SMALL(IF($AI$4:$AI$93=$AL$2,ROW($AI$4:$AI$93),""),ROW()-3),34,2)),0,-4),"")</f>
        <v/>
      </c>
      <c r="AN59" s="1" t="str">
        <f t="array" aca="1" ref="AN59" ca="1">IFERROR(OFFSET(INDIRECT(ADDRESS(SMALL(IF($AI$4:$AI$93=$AL$2,ROW($AI$4:$AI$93),""),ROW()-3),34,2)),0,-3),"")</f>
        <v/>
      </c>
      <c r="AO59" s="1" t="str">
        <f t="array" aca="1" ref="AO59" ca="1">IFERROR(OFFSET(INDIRECT(ADDRESS(SMALL(IF($AI$4:$AI$93=$AL$2,ROW($AI$4:$AI$93),""),ROW()-3),34,2)),0,-2),"")</f>
        <v/>
      </c>
      <c r="AP59" s="1" t="str">
        <f t="shared" ca="1" si="1"/>
        <v>_________</v>
      </c>
      <c r="AQ59" s="1" t="str">
        <f t="array" aca="1" ref="AQ59" ca="1">IFERROR(OFFSET(INDIRECT(ADDRESS(SMALL(IF($AI$4:$AI$93=$AL$2,ROW($AI$4:$AI$93),""),ROW()-3),34,2)),0,0),"")</f>
        <v/>
      </c>
      <c r="AR59" s="7" t="str">
        <f t="array" aca="1" ref="AR59" ca="1">IFERROR(OFFSET(INDIRECT(ADDRESS(SMALL(IF($AI$4:$AI$93=$AL$2,ROW($AI$4:$AI$93),""),ROW()-3),34,2)),0,2),"")</f>
        <v/>
      </c>
      <c r="AT59" s="1" t="str">
        <f t="array" aca="1" ref="AT59" ca="1">IFERROR(OFFSET(INDIRECT(ADDRESS(SMALL(IF($AI$4:$AI$93=$AT$2,ROW($AI$4:$AI$93),""),ROW()-3),34,2)),0,-5),"")</f>
        <v/>
      </c>
      <c r="AU59" s="1" t="str">
        <f t="array" aca="1" ref="AU59" ca="1">IFERROR(OFFSET(INDIRECT(ADDRESS(SMALL(IF($AI$4:$AI$93=$AT$2,ROW($AI$4:$AI$93),""),ROW()-3),34,2)),0,-4),"")</f>
        <v/>
      </c>
      <c r="AV59" s="1" t="str">
        <f t="array" aca="1" ref="AV59" ca="1">IFERROR(OFFSET(INDIRECT(ADDRESS(SMALL(IF($AI$4:$AI$93=$AT$2,ROW($AI$4:$AI$93),""),ROW()-3),34,2)),0,-3),"")</f>
        <v/>
      </c>
      <c r="AW59" s="1" t="str">
        <f t="array" aca="1" ref="AW59" ca="1">IFERROR(OFFSET(INDIRECT(ADDRESS(SMALL(IF($AI$4:$AI$93=$AT$2,ROW($AI$4:$AI$93),""),ROW()-3),34,2)),0,-2),"")</f>
        <v/>
      </c>
      <c r="AX59" s="1" t="str">
        <f t="shared" ca="1" si="2"/>
        <v>_________</v>
      </c>
      <c r="AY59" s="1" t="str">
        <f t="array" aca="1" ref="AY59" ca="1">IFERROR(OFFSET(INDIRECT(ADDRESS(SMALL(IF($AI$4:$AI$93=$AT$2,ROW($AI$4:$AI$93),""),ROW()-3),34,2)),0,0),"")</f>
        <v/>
      </c>
      <c r="AZ59" s="7" t="str">
        <f t="array" aca="1" ref="AZ59" ca="1">IFERROR(OFFSET(INDIRECT(ADDRESS(SMALL(IF($AI$4:$AI$93=$AT$2,ROW($AI$4:$AI$93),""),ROW()-3),34,2)),0,2),"")</f>
        <v/>
      </c>
    </row>
    <row r="60" spans="1:52" x14ac:dyDescent="0.3">
      <c r="A60" s="4">
        <v>43618</v>
      </c>
      <c r="B60" t="s">
        <v>10</v>
      </c>
      <c r="C60" s="12" t="s">
        <v>54</v>
      </c>
      <c r="D60" s="1"/>
      <c r="E60" s="1"/>
      <c r="F60" s="1">
        <v>66</v>
      </c>
      <c r="G60" s="2"/>
      <c r="H60" s="1" t="s">
        <v>55</v>
      </c>
      <c r="I60" s="1"/>
      <c r="J60" s="1"/>
      <c r="K60" s="1">
        <v>66</v>
      </c>
      <c r="L60" s="2"/>
      <c r="M60" s="1" t="s">
        <v>56</v>
      </c>
      <c r="N60" s="1"/>
      <c r="O60" s="1"/>
      <c r="P60" s="1"/>
      <c r="R60" s="12" t="str">
        <f t="array" ref="R60">IFERROR(ADDRESS(SMALL(IF($D$49:$D$63&gt;0,ROW($D$49:$D$63),""),ROW()-48),4,2),"")</f>
        <v/>
      </c>
      <c r="S60" s="12" t="str">
        <f t="array" ref="S60">IFERROR(ADDRESS(SMALL(IF($E$49:$E$63&gt;0,ROW($E$49:$E$63),""),ROW()-48),5,2),"")</f>
        <v/>
      </c>
      <c r="T60" s="12" t="str">
        <f t="array" ref="T60">IFERROR(ADDRESS(SMALL(IF($F$49:$F$63&gt;0,ROW($F$49:$F$63),""),ROW()-48),6,2),"")</f>
        <v/>
      </c>
      <c r="U60" s="12" t="str">
        <f t="array" ref="U60">IFERROR(ADDRESS(SMALL(IF($I$49:$I$63&gt;0,ROW($I$49:$I$63),""),ROW()-48),9,2),"")</f>
        <v/>
      </c>
      <c r="V60" s="12" t="str">
        <f t="array" ref="V60">IFERROR(ADDRESS(SMALL(IF($J$49:$J$63&gt;0,ROW($J$49:$J$63),""),ROW()-48),10,2),"")</f>
        <v/>
      </c>
      <c r="W60" s="12" t="str">
        <f t="array" ref="W60">IFERROR(ADDRESS(SMALL(IF($K$49:$K$63&gt;0,ROW($K$49:$K$63),""),ROW()-48),11,2),"")</f>
        <v/>
      </c>
      <c r="X60" s="12" t="str">
        <f t="array" ref="X60">IFERROR(ADDRESS(SMALL(IF($N$49:$N$63&gt;0,ROW($N$49:$N$63),""),ROW()-48),14,2),"")</f>
        <v/>
      </c>
      <c r="Y60" s="12" t="str">
        <f t="array" ref="Y60">IFERROR(ADDRESS(SMALL(IF($O$49:$O$63&gt;0,ROW($O$49:$O$63),""),ROW()-48),15,2),"")</f>
        <v/>
      </c>
      <c r="Z60" s="12" t="str">
        <f t="array" ref="Z60">IFERROR(ADDRESS(SMALL(IF($P$49:$P$63&gt;0,ROW($P$49:$P$63),""),ROW()-48),16,2),"")</f>
        <v/>
      </c>
      <c r="AA60" s="2"/>
      <c r="AB60" s="27"/>
      <c r="AC60" s="1" t="str">
        <f t="array" aca="1" ref="AC60" ca="1">IFERROR(OFFSET(INDIRECT(ADDRESS(SMALL(IF($E$4:$E$33&gt;0,ROW($E$4:$E$33),""),ROW()-33),5,2)),0,-2),"")</f>
        <v/>
      </c>
      <c r="AD60" s="1" t="str">
        <f t="array" aca="1" ref="AD60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60" s="1" t="str">
        <f t="array" aca="1" ref="AE60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60" s="1" t="str">
        <f t="array" aca="1" ref="AF60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60" s="1" t="str">
        <f t="shared" ca="1" si="0"/>
        <v>_________</v>
      </c>
      <c r="AH60" s="1" t="str">
        <f t="array" aca="1" ref="AH60" ca="1">IFERROR(INDIRECT(ADDRESS(SMALL(IF($E$4:$E$33&gt;0,ROW($E$4:$E$33),""),ROW()-33),5,2)),"")</f>
        <v/>
      </c>
      <c r="AI60" s="1" t="str">
        <f t="array" aca="1" ref="AI60" ca="1">IFERROR(OFFSET(INDIRECT(ADDRESS(SMALL(IF($E$4:$E$33&gt;0,ROW($E$4:$E$33),""),ROW()-33),5,2)),0,-3),"")</f>
        <v/>
      </c>
      <c r="AJ60" s="7" t="str">
        <f t="array" aca="1" ref="AJ60" ca="1">IFERROR(OFFSET(INDIRECT(ADDRESS(SMALL(IF($E$4:$E$33&gt;0,ROW($E$4:$E$33),""),ROW()-33),5,2)),0,-4),"")</f>
        <v/>
      </c>
      <c r="AL60" s="1" t="str">
        <f t="array" aca="1" ref="AL60" ca="1">IFERROR(OFFSET(INDIRECT(ADDRESS(SMALL(IF($AI$4:$AI$93=$AL$2,ROW($AI$4:$AI$93),""),ROW()-3),34,2)),0,-5),"")</f>
        <v/>
      </c>
      <c r="AM60" s="1" t="str">
        <f t="array" aca="1" ref="AM60" ca="1">IFERROR(OFFSET(INDIRECT(ADDRESS(SMALL(IF($AI$4:$AI$93=$AL$2,ROW($AI$4:$AI$93),""),ROW()-3),34,2)),0,-4),"")</f>
        <v/>
      </c>
      <c r="AN60" s="1" t="str">
        <f t="array" aca="1" ref="AN60" ca="1">IFERROR(OFFSET(INDIRECT(ADDRESS(SMALL(IF($AI$4:$AI$93=$AL$2,ROW($AI$4:$AI$93),""),ROW()-3),34,2)),0,-3),"")</f>
        <v/>
      </c>
      <c r="AO60" s="1" t="str">
        <f t="array" aca="1" ref="AO60" ca="1">IFERROR(OFFSET(INDIRECT(ADDRESS(SMALL(IF($AI$4:$AI$93=$AL$2,ROW($AI$4:$AI$93),""),ROW()-3),34,2)),0,-2),"")</f>
        <v/>
      </c>
      <c r="AP60" s="1" t="str">
        <f t="shared" ca="1" si="1"/>
        <v>_________</v>
      </c>
      <c r="AQ60" s="1" t="str">
        <f t="array" aca="1" ref="AQ60" ca="1">IFERROR(OFFSET(INDIRECT(ADDRESS(SMALL(IF($AI$4:$AI$93=$AL$2,ROW($AI$4:$AI$93),""),ROW()-3),34,2)),0,0),"")</f>
        <v/>
      </c>
      <c r="AR60" s="7" t="str">
        <f t="array" aca="1" ref="AR60" ca="1">IFERROR(OFFSET(INDIRECT(ADDRESS(SMALL(IF($AI$4:$AI$93=$AL$2,ROW($AI$4:$AI$93),""),ROW()-3),34,2)),0,2),"")</f>
        <v/>
      </c>
      <c r="AT60" s="1" t="str">
        <f t="array" aca="1" ref="AT60" ca="1">IFERROR(OFFSET(INDIRECT(ADDRESS(SMALL(IF($AI$4:$AI$93=$AT$2,ROW($AI$4:$AI$93),""),ROW()-3),34,2)),0,-5),"")</f>
        <v/>
      </c>
      <c r="AU60" s="1" t="str">
        <f t="array" aca="1" ref="AU60" ca="1">IFERROR(OFFSET(INDIRECT(ADDRESS(SMALL(IF($AI$4:$AI$93=$AT$2,ROW($AI$4:$AI$93),""),ROW()-3),34,2)),0,-4),"")</f>
        <v/>
      </c>
      <c r="AV60" s="1" t="str">
        <f t="array" aca="1" ref="AV60" ca="1">IFERROR(OFFSET(INDIRECT(ADDRESS(SMALL(IF($AI$4:$AI$93=$AT$2,ROW($AI$4:$AI$93),""),ROW()-3),34,2)),0,-3),"")</f>
        <v/>
      </c>
      <c r="AW60" s="1" t="str">
        <f t="array" aca="1" ref="AW60" ca="1">IFERROR(OFFSET(INDIRECT(ADDRESS(SMALL(IF($AI$4:$AI$93=$AT$2,ROW($AI$4:$AI$93),""),ROW()-3),34,2)),0,-2),"")</f>
        <v/>
      </c>
      <c r="AX60" s="1" t="str">
        <f t="shared" ca="1" si="2"/>
        <v>_________</v>
      </c>
      <c r="AY60" s="1" t="str">
        <f t="array" aca="1" ref="AY60" ca="1">IFERROR(OFFSET(INDIRECT(ADDRESS(SMALL(IF($AI$4:$AI$93=$AT$2,ROW($AI$4:$AI$93),""),ROW()-3),34,2)),0,0),"")</f>
        <v/>
      </c>
      <c r="AZ60" s="7" t="str">
        <f t="array" aca="1" ref="AZ60" ca="1">IFERROR(OFFSET(INDIRECT(ADDRESS(SMALL(IF($AI$4:$AI$93=$AT$2,ROW($AI$4:$AI$93),""),ROW()-3),34,2)),0,2),"")</f>
        <v/>
      </c>
    </row>
    <row r="61" spans="1:52" x14ac:dyDescent="0.3">
      <c r="A61" s="4">
        <v>43618</v>
      </c>
      <c r="B61" t="s">
        <v>10</v>
      </c>
      <c r="C61" s="12" t="s">
        <v>57</v>
      </c>
      <c r="D61" s="1"/>
      <c r="E61" s="1"/>
      <c r="F61" s="1"/>
      <c r="G61" s="2"/>
      <c r="H61" s="1" t="s">
        <v>58</v>
      </c>
      <c r="I61" s="1"/>
      <c r="J61" s="1"/>
      <c r="K61" s="1"/>
      <c r="L61" s="2"/>
      <c r="M61" s="1" t="s">
        <v>59</v>
      </c>
      <c r="N61" s="1"/>
      <c r="O61" s="1"/>
      <c r="P61" s="1"/>
      <c r="R61" s="12" t="str">
        <f t="array" ref="R61">IFERROR(ADDRESS(SMALL(IF($D$49:$D$63&gt;0,ROW($D$49:$D$63),""),ROW()-48),4,2),"")</f>
        <v/>
      </c>
      <c r="S61" s="12" t="str">
        <f t="array" ref="S61">IFERROR(ADDRESS(SMALL(IF($E$49:$E$63&gt;0,ROW($E$49:$E$63),""),ROW()-48),5,2),"")</f>
        <v/>
      </c>
      <c r="T61" s="12" t="str">
        <f t="array" ref="T61">IFERROR(ADDRESS(SMALL(IF($F$49:$F$63&gt;0,ROW($F$49:$F$63),""),ROW()-48),6,2),"")</f>
        <v/>
      </c>
      <c r="U61" s="12" t="str">
        <f t="array" ref="U61">IFERROR(ADDRESS(SMALL(IF($I$49:$I$63&gt;0,ROW($I$49:$I$63),""),ROW()-48),9,2),"")</f>
        <v/>
      </c>
      <c r="V61" s="12" t="str">
        <f t="array" ref="V61">IFERROR(ADDRESS(SMALL(IF($J$49:$J$63&gt;0,ROW($J$49:$J$63),""),ROW()-48),10,2),"")</f>
        <v/>
      </c>
      <c r="W61" s="12" t="str">
        <f t="array" ref="W61">IFERROR(ADDRESS(SMALL(IF($K$49:$K$63&gt;0,ROW($K$49:$K$63),""),ROW()-48),11,2),"")</f>
        <v/>
      </c>
      <c r="X61" s="12" t="str">
        <f t="array" ref="X61">IFERROR(ADDRESS(SMALL(IF($N$49:$N$63&gt;0,ROW($N$49:$N$63),""),ROW()-48),14,2),"")</f>
        <v/>
      </c>
      <c r="Y61" s="12" t="str">
        <f t="array" ref="Y61">IFERROR(ADDRESS(SMALL(IF($O$49:$O$63&gt;0,ROW($O$49:$O$63),""),ROW()-48),15,2),"")</f>
        <v/>
      </c>
      <c r="Z61" s="12" t="str">
        <f t="array" ref="Z61">IFERROR(ADDRESS(SMALL(IF($P$49:$P$63&gt;0,ROW($P$49:$P$63),""),ROW()-48),16,2),"")</f>
        <v/>
      </c>
      <c r="AA61" s="2"/>
      <c r="AB61" s="27"/>
      <c r="AC61" s="1" t="str">
        <f t="array" aca="1" ref="AC61" ca="1">IFERROR(OFFSET(INDIRECT(ADDRESS(SMALL(IF($E$4:$E$33&gt;0,ROW($E$4:$E$33),""),ROW()-33),5,2)),0,-2),"")</f>
        <v/>
      </c>
      <c r="AD61" s="1" t="str">
        <f t="array" aca="1" ref="AD61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61" s="1" t="str">
        <f t="array" aca="1" ref="AE61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61" s="1" t="str">
        <f t="array" aca="1" ref="AF61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61" s="1" t="str">
        <f t="shared" ca="1" si="0"/>
        <v>_________</v>
      </c>
      <c r="AH61" s="1" t="str">
        <f t="array" aca="1" ref="AH61" ca="1">IFERROR(INDIRECT(ADDRESS(SMALL(IF($E$4:$E$33&gt;0,ROW($E$4:$E$33),""),ROW()-33),5,2)),"")</f>
        <v/>
      </c>
      <c r="AI61" s="1" t="str">
        <f t="array" aca="1" ref="AI61" ca="1">IFERROR(OFFSET(INDIRECT(ADDRESS(SMALL(IF($E$4:$E$33&gt;0,ROW($E$4:$E$33),""),ROW()-33),5,2)),0,-3),"")</f>
        <v/>
      </c>
      <c r="AJ61" s="7" t="str">
        <f t="array" aca="1" ref="AJ61" ca="1">IFERROR(OFFSET(INDIRECT(ADDRESS(SMALL(IF($E$4:$E$33&gt;0,ROW($E$4:$E$33),""),ROW()-33),5,2)),0,-4),"")</f>
        <v/>
      </c>
      <c r="AL61" s="1" t="str">
        <f t="array" aca="1" ref="AL61" ca="1">IFERROR(OFFSET(INDIRECT(ADDRESS(SMALL(IF($AI$4:$AI$93=$AL$2,ROW($AI$4:$AI$93),""),ROW()-3),34,2)),0,-5),"")</f>
        <v/>
      </c>
      <c r="AM61" s="1" t="str">
        <f t="array" aca="1" ref="AM61" ca="1">IFERROR(OFFSET(INDIRECT(ADDRESS(SMALL(IF($AI$4:$AI$93=$AL$2,ROW($AI$4:$AI$93),""),ROW()-3),34,2)),0,-4),"")</f>
        <v/>
      </c>
      <c r="AN61" s="1" t="str">
        <f t="array" aca="1" ref="AN61" ca="1">IFERROR(OFFSET(INDIRECT(ADDRESS(SMALL(IF($AI$4:$AI$93=$AL$2,ROW($AI$4:$AI$93),""),ROW()-3),34,2)),0,-3),"")</f>
        <v/>
      </c>
      <c r="AO61" s="1" t="str">
        <f t="array" aca="1" ref="AO61" ca="1">IFERROR(OFFSET(INDIRECT(ADDRESS(SMALL(IF($AI$4:$AI$93=$AL$2,ROW($AI$4:$AI$93),""),ROW()-3),34,2)),0,-2),"")</f>
        <v/>
      </c>
      <c r="AP61" s="1" t="str">
        <f t="shared" ca="1" si="1"/>
        <v>_________</v>
      </c>
      <c r="AQ61" s="1" t="str">
        <f t="array" aca="1" ref="AQ61" ca="1">IFERROR(OFFSET(INDIRECT(ADDRESS(SMALL(IF($AI$4:$AI$93=$AL$2,ROW($AI$4:$AI$93),""),ROW()-3),34,2)),0,0),"")</f>
        <v/>
      </c>
      <c r="AR61" s="7" t="str">
        <f t="array" aca="1" ref="AR61" ca="1">IFERROR(OFFSET(INDIRECT(ADDRESS(SMALL(IF($AI$4:$AI$93=$AL$2,ROW($AI$4:$AI$93),""),ROW()-3),34,2)),0,2),"")</f>
        <v/>
      </c>
      <c r="AT61" s="1" t="str">
        <f t="array" aca="1" ref="AT61" ca="1">IFERROR(OFFSET(INDIRECT(ADDRESS(SMALL(IF($AI$4:$AI$93=$AT$2,ROW($AI$4:$AI$93),""),ROW()-3),34,2)),0,-5),"")</f>
        <v/>
      </c>
      <c r="AU61" s="1" t="str">
        <f t="array" aca="1" ref="AU61" ca="1">IFERROR(OFFSET(INDIRECT(ADDRESS(SMALL(IF($AI$4:$AI$93=$AT$2,ROW($AI$4:$AI$93),""),ROW()-3),34,2)),0,-4),"")</f>
        <v/>
      </c>
      <c r="AV61" s="1" t="str">
        <f t="array" aca="1" ref="AV61" ca="1">IFERROR(OFFSET(INDIRECT(ADDRESS(SMALL(IF($AI$4:$AI$93=$AT$2,ROW($AI$4:$AI$93),""),ROW()-3),34,2)),0,-3),"")</f>
        <v/>
      </c>
      <c r="AW61" s="1" t="str">
        <f t="array" aca="1" ref="AW61" ca="1">IFERROR(OFFSET(INDIRECT(ADDRESS(SMALL(IF($AI$4:$AI$93=$AT$2,ROW($AI$4:$AI$93),""),ROW()-3),34,2)),0,-2),"")</f>
        <v/>
      </c>
      <c r="AX61" s="1" t="str">
        <f t="shared" ca="1" si="2"/>
        <v>_________</v>
      </c>
      <c r="AY61" s="1" t="str">
        <f t="array" aca="1" ref="AY61" ca="1">IFERROR(OFFSET(INDIRECT(ADDRESS(SMALL(IF($AI$4:$AI$93=$AT$2,ROW($AI$4:$AI$93),""),ROW()-3),34,2)),0,0),"")</f>
        <v/>
      </c>
      <c r="AZ61" s="7" t="str">
        <f t="array" aca="1" ref="AZ61" ca="1">IFERROR(OFFSET(INDIRECT(ADDRESS(SMALL(IF($AI$4:$AI$93=$AT$2,ROW($AI$4:$AI$93),""),ROW()-3),34,2)),0,2),"")</f>
        <v/>
      </c>
    </row>
    <row r="62" spans="1:52" x14ac:dyDescent="0.3">
      <c r="A62" s="4">
        <v>43618</v>
      </c>
      <c r="B62" t="s">
        <v>10</v>
      </c>
      <c r="C62" s="12" t="s">
        <v>60</v>
      </c>
      <c r="D62" s="1"/>
      <c r="E62" s="1"/>
      <c r="F62" s="1">
        <v>120</v>
      </c>
      <c r="G62" s="2"/>
      <c r="H62" s="1" t="s">
        <v>61</v>
      </c>
      <c r="I62" s="1"/>
      <c r="J62" s="1"/>
      <c r="K62" s="1">
        <v>120</v>
      </c>
      <c r="L62" s="2"/>
      <c r="M62" s="1" t="s">
        <v>62</v>
      </c>
      <c r="N62" s="1"/>
      <c r="O62" s="1"/>
      <c r="P62" s="1">
        <v>120</v>
      </c>
      <c r="R62" s="12" t="str">
        <f t="array" ref="R62">IFERROR(ADDRESS(SMALL(IF($D$49:$D$63&gt;0,ROW($D$49:$D$63),""),ROW()-48),4,2),"")</f>
        <v/>
      </c>
      <c r="S62" s="12" t="str">
        <f t="array" ref="S62">IFERROR(ADDRESS(SMALL(IF($E$49:$E$63&gt;0,ROW($E$49:$E$63),""),ROW()-48),5,2),"")</f>
        <v/>
      </c>
      <c r="T62" s="12" t="str">
        <f t="array" ref="T62">IFERROR(ADDRESS(SMALL(IF($F$49:$F$63&gt;0,ROW($F$49:$F$63),""),ROW()-48),6,2),"")</f>
        <v/>
      </c>
      <c r="U62" s="12" t="str">
        <f t="array" ref="U62">IFERROR(ADDRESS(SMALL(IF($I$49:$I$63&gt;0,ROW($I$49:$I$63),""),ROW()-48),9,2),"")</f>
        <v/>
      </c>
      <c r="V62" s="12" t="str">
        <f t="array" ref="V62">IFERROR(ADDRESS(SMALL(IF($J$49:$J$63&gt;0,ROW($J$49:$J$63),""),ROW()-48),10,2),"")</f>
        <v/>
      </c>
      <c r="W62" s="12" t="str">
        <f t="array" ref="W62">IFERROR(ADDRESS(SMALL(IF($K$49:$K$63&gt;0,ROW($K$49:$K$63),""),ROW()-48),11,2),"")</f>
        <v/>
      </c>
      <c r="X62" s="12" t="str">
        <f t="array" ref="X62">IFERROR(ADDRESS(SMALL(IF($N$49:$N$63&gt;0,ROW($N$49:$N$63),""),ROW()-48),14,2),"")</f>
        <v/>
      </c>
      <c r="Y62" s="12" t="str">
        <f t="array" ref="Y62">IFERROR(ADDRESS(SMALL(IF($O$49:$O$63&gt;0,ROW($O$49:$O$63),""),ROW()-48),15,2),"")</f>
        <v/>
      </c>
      <c r="Z62" s="12" t="str">
        <f t="array" ref="Z62">IFERROR(ADDRESS(SMALL(IF($P$49:$P$63&gt;0,ROW($P$49:$P$63),""),ROW()-48),16,2),"")</f>
        <v/>
      </c>
      <c r="AA62" s="2"/>
      <c r="AB62" s="27"/>
      <c r="AC62" s="1" t="str">
        <f t="array" aca="1" ref="AC62" ca="1">IFERROR(OFFSET(INDIRECT(ADDRESS(SMALL(IF($E$4:$E$33&gt;0,ROW($E$4:$E$33),""),ROW()-33),5,2)),0,-2),"")</f>
        <v/>
      </c>
      <c r="AD62" s="1" t="str">
        <f t="array" aca="1" ref="AD62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62" s="1" t="str">
        <f t="array" aca="1" ref="AE62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62" s="1" t="str">
        <f t="array" aca="1" ref="AF62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62" s="1" t="str">
        <f t="shared" ca="1" si="0"/>
        <v>_________</v>
      </c>
      <c r="AH62" s="1" t="str">
        <f t="array" aca="1" ref="AH62" ca="1">IFERROR(INDIRECT(ADDRESS(SMALL(IF($E$4:$E$33&gt;0,ROW($E$4:$E$33),""),ROW()-33),5,2)),"")</f>
        <v/>
      </c>
      <c r="AI62" s="1" t="str">
        <f t="array" aca="1" ref="AI62" ca="1">IFERROR(OFFSET(INDIRECT(ADDRESS(SMALL(IF($E$4:$E$33&gt;0,ROW($E$4:$E$33),""),ROW()-33),5,2)),0,-3),"")</f>
        <v/>
      </c>
      <c r="AJ62" s="7" t="str">
        <f t="array" aca="1" ref="AJ62" ca="1">IFERROR(OFFSET(INDIRECT(ADDRESS(SMALL(IF($E$4:$E$33&gt;0,ROW($E$4:$E$33),""),ROW()-33),5,2)),0,-4),"")</f>
        <v/>
      </c>
      <c r="AL62" s="1" t="str">
        <f t="array" aca="1" ref="AL62" ca="1">IFERROR(OFFSET(INDIRECT(ADDRESS(SMALL(IF($AI$4:$AI$93=$AL$2,ROW($AI$4:$AI$93),""),ROW()-3),34,2)),0,-5),"")</f>
        <v/>
      </c>
      <c r="AM62" s="1" t="str">
        <f t="array" aca="1" ref="AM62" ca="1">IFERROR(OFFSET(INDIRECT(ADDRESS(SMALL(IF($AI$4:$AI$93=$AL$2,ROW($AI$4:$AI$93),""),ROW()-3),34,2)),0,-4),"")</f>
        <v/>
      </c>
      <c r="AN62" s="1" t="str">
        <f t="array" aca="1" ref="AN62" ca="1">IFERROR(OFFSET(INDIRECT(ADDRESS(SMALL(IF($AI$4:$AI$93=$AL$2,ROW($AI$4:$AI$93),""),ROW()-3),34,2)),0,-3),"")</f>
        <v/>
      </c>
      <c r="AO62" s="1" t="str">
        <f t="array" aca="1" ref="AO62" ca="1">IFERROR(OFFSET(INDIRECT(ADDRESS(SMALL(IF($AI$4:$AI$93=$AL$2,ROW($AI$4:$AI$93),""),ROW()-3),34,2)),0,-2),"")</f>
        <v/>
      </c>
      <c r="AP62" s="1" t="str">
        <f t="shared" ca="1" si="1"/>
        <v>_________</v>
      </c>
      <c r="AQ62" s="1" t="str">
        <f t="array" aca="1" ref="AQ62" ca="1">IFERROR(OFFSET(INDIRECT(ADDRESS(SMALL(IF($AI$4:$AI$93=$AL$2,ROW($AI$4:$AI$93),""),ROW()-3),34,2)),0,0),"")</f>
        <v/>
      </c>
      <c r="AR62" s="7" t="str">
        <f t="array" aca="1" ref="AR62" ca="1">IFERROR(OFFSET(INDIRECT(ADDRESS(SMALL(IF($AI$4:$AI$93=$AL$2,ROW($AI$4:$AI$93),""),ROW()-3),34,2)),0,2),"")</f>
        <v/>
      </c>
      <c r="AT62" s="1" t="str">
        <f t="array" aca="1" ref="AT62" ca="1">IFERROR(OFFSET(INDIRECT(ADDRESS(SMALL(IF($AI$4:$AI$93=$AT$2,ROW($AI$4:$AI$93),""),ROW()-3),34,2)),0,-5),"")</f>
        <v/>
      </c>
      <c r="AU62" s="1" t="str">
        <f t="array" aca="1" ref="AU62" ca="1">IFERROR(OFFSET(INDIRECT(ADDRESS(SMALL(IF($AI$4:$AI$93=$AT$2,ROW($AI$4:$AI$93),""),ROW()-3),34,2)),0,-4),"")</f>
        <v/>
      </c>
      <c r="AV62" s="1" t="str">
        <f t="array" aca="1" ref="AV62" ca="1">IFERROR(OFFSET(INDIRECT(ADDRESS(SMALL(IF($AI$4:$AI$93=$AT$2,ROW($AI$4:$AI$93),""),ROW()-3),34,2)),0,-3),"")</f>
        <v/>
      </c>
      <c r="AW62" s="1" t="str">
        <f t="array" aca="1" ref="AW62" ca="1">IFERROR(OFFSET(INDIRECT(ADDRESS(SMALL(IF($AI$4:$AI$93=$AT$2,ROW($AI$4:$AI$93),""),ROW()-3),34,2)),0,-2),"")</f>
        <v/>
      </c>
      <c r="AX62" s="1" t="str">
        <f t="shared" ca="1" si="2"/>
        <v>_________</v>
      </c>
      <c r="AY62" s="1" t="str">
        <f t="array" aca="1" ref="AY62" ca="1">IFERROR(OFFSET(INDIRECT(ADDRESS(SMALL(IF($AI$4:$AI$93=$AT$2,ROW($AI$4:$AI$93),""),ROW()-3),34,2)),0,0),"")</f>
        <v/>
      </c>
      <c r="AZ62" s="7" t="str">
        <f t="array" aca="1" ref="AZ62" ca="1">IFERROR(OFFSET(INDIRECT(ADDRESS(SMALL(IF($AI$4:$AI$93=$AT$2,ROW($AI$4:$AI$93),""),ROW()-3),34,2)),0,2),"")</f>
        <v/>
      </c>
    </row>
    <row r="63" spans="1:52" ht="15" thickBot="1" x14ac:dyDescent="0.35">
      <c r="A63" s="8">
        <v>43618</v>
      </c>
      <c r="B63" s="9" t="s">
        <v>10</v>
      </c>
      <c r="C63" s="13" t="s">
        <v>40</v>
      </c>
      <c r="D63" s="10">
        <v>88</v>
      </c>
      <c r="E63" s="10">
        <v>77</v>
      </c>
      <c r="F63" s="10"/>
      <c r="G63" s="9"/>
      <c r="H63" s="10" t="s">
        <v>31</v>
      </c>
      <c r="I63" s="10"/>
      <c r="J63" s="10"/>
      <c r="K63" s="10"/>
      <c r="L63" s="9"/>
      <c r="M63" s="10" t="s">
        <v>63</v>
      </c>
      <c r="N63" s="10"/>
      <c r="O63" s="10"/>
      <c r="P63" s="10"/>
      <c r="R63" s="12" t="str">
        <f t="array" ref="R63">IFERROR(ADDRESS(SMALL(IF($D$49:$D$63&gt;0,ROW($D$49:$D$63),""),ROW()-48),4,2),"")</f>
        <v/>
      </c>
      <c r="S63" s="12" t="str">
        <f t="array" ref="S63">IFERROR(ADDRESS(SMALL(IF($E$49:$E$63&gt;0,ROW($E$49:$E$63),""),ROW()-48),5,2),"")</f>
        <v/>
      </c>
      <c r="T63" s="12" t="str">
        <f t="array" ref="T63">IFERROR(ADDRESS(SMALL(IF($F$49:$F$63&gt;0,ROW($F$49:$F$63),""),ROW()-48),6,2),"")</f>
        <v/>
      </c>
      <c r="U63" s="12" t="str">
        <f t="array" ref="U63">IFERROR(ADDRESS(SMALL(IF($I$49:$I$63&gt;0,ROW($I$49:$I$63),""),ROW()-48),9,2),"")</f>
        <v/>
      </c>
      <c r="V63" s="12" t="str">
        <f t="array" ref="V63">IFERROR(ADDRESS(SMALL(IF($J$49:$J$63&gt;0,ROW($J$49:$J$63),""),ROW()-48),10,2),"")</f>
        <v/>
      </c>
      <c r="W63" s="12" t="str">
        <f t="array" ref="W63">IFERROR(ADDRESS(SMALL(IF($K$49:$K$63&gt;0,ROW($K$49:$K$63),""),ROW()-48),11,2),"")</f>
        <v/>
      </c>
      <c r="X63" s="12" t="str">
        <f t="array" ref="X63">IFERROR(ADDRESS(SMALL(IF($N$49:$N$63&gt;0,ROW($N$49:$N$63),""),ROW()-48),14,2),"")</f>
        <v/>
      </c>
      <c r="Y63" s="12" t="str">
        <f t="array" ref="Y63">IFERROR(ADDRESS(SMALL(IF($O$49:$O$63&gt;0,ROW($O$49:$O$63),""),ROW()-48),15,2),"")</f>
        <v/>
      </c>
      <c r="Z63" s="12" t="str">
        <f t="array" ref="Z63">IFERROR(ADDRESS(SMALL(IF($P$49:$P$63&gt;0,ROW($P$49:$P$63),""),ROW()-48),16,2),"")</f>
        <v/>
      </c>
      <c r="AA63" s="2"/>
      <c r="AB63" s="27"/>
      <c r="AC63" s="1" t="str">
        <f t="array" aca="1" ref="AC63" ca="1">IFERROR(OFFSET(INDIRECT(ADDRESS(SMALL(IF($E$4:$E$33&gt;0,ROW($E$4:$E$33),""),ROW()-33),5,2)),0,-2),"")</f>
        <v/>
      </c>
      <c r="AD63" s="1" t="str">
        <f t="array" aca="1" ref="AD63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AE63" s="1" t="str">
        <f t="array" aca="1" ref="AE63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AF63" s="1" t="str">
        <f t="array" aca="1" ref="AF63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AG63" s="1" t="str">
        <f t="shared" ca="1" si="0"/>
        <v>_________</v>
      </c>
      <c r="AH63" s="1" t="str">
        <f t="array" aca="1" ref="AH63" ca="1">IFERROR(INDIRECT(ADDRESS(SMALL(IF($E$4:$E$33&gt;0,ROW($E$4:$E$33),""),ROW()-33),5,2)),"")</f>
        <v/>
      </c>
      <c r="AI63" s="1" t="str">
        <f t="array" aca="1" ref="AI63" ca="1">IFERROR(OFFSET(INDIRECT(ADDRESS(SMALL(IF($E$4:$E$33&gt;0,ROW($E$4:$E$33),""),ROW()-33),5,2)),0,-3),"")</f>
        <v/>
      </c>
      <c r="AJ63" s="7" t="str">
        <f t="array" aca="1" ref="AJ63" ca="1">IFERROR(OFFSET(INDIRECT(ADDRESS(SMALL(IF($E$4:$E$33&gt;0,ROW($E$4:$E$33),""),ROW()-33),5,2)),0,-4),"")</f>
        <v/>
      </c>
      <c r="AL63" s="1" t="str">
        <f t="array" aca="1" ref="AL63" ca="1">IFERROR(OFFSET(INDIRECT(ADDRESS(SMALL(IF($AI$4:$AI$93=$AL$2,ROW($AI$4:$AI$93),""),ROW()-3),34,2)),0,-5),"")</f>
        <v/>
      </c>
      <c r="AM63" s="1" t="str">
        <f t="array" aca="1" ref="AM63" ca="1">IFERROR(OFFSET(INDIRECT(ADDRESS(SMALL(IF($AI$4:$AI$93=$AL$2,ROW($AI$4:$AI$93),""),ROW()-3),34,2)),0,-4),"")</f>
        <v/>
      </c>
      <c r="AN63" s="1" t="str">
        <f t="array" aca="1" ref="AN63" ca="1">IFERROR(OFFSET(INDIRECT(ADDRESS(SMALL(IF($AI$4:$AI$93=$AL$2,ROW($AI$4:$AI$93),""),ROW()-3),34,2)),0,-3),"")</f>
        <v/>
      </c>
      <c r="AO63" s="1" t="str">
        <f t="array" aca="1" ref="AO63" ca="1">IFERROR(OFFSET(INDIRECT(ADDRESS(SMALL(IF($AI$4:$AI$93=$AL$2,ROW($AI$4:$AI$93),""),ROW()-3),34,2)),0,-2),"")</f>
        <v/>
      </c>
      <c r="AP63" s="1" t="str">
        <f t="shared" ca="1" si="1"/>
        <v>_________</v>
      </c>
      <c r="AQ63" s="1" t="str">
        <f t="array" aca="1" ref="AQ63" ca="1">IFERROR(OFFSET(INDIRECT(ADDRESS(SMALL(IF($AI$4:$AI$93=$AL$2,ROW($AI$4:$AI$93),""),ROW()-3),34,2)),0,0),"")</f>
        <v/>
      </c>
      <c r="AR63" s="7" t="str">
        <f t="array" aca="1" ref="AR63" ca="1">IFERROR(OFFSET(INDIRECT(ADDRESS(SMALL(IF($AI$4:$AI$93=$AL$2,ROW($AI$4:$AI$93),""),ROW()-3),34,2)),0,2),"")</f>
        <v/>
      </c>
      <c r="AT63" s="1" t="str">
        <f t="array" aca="1" ref="AT63" ca="1">IFERROR(OFFSET(INDIRECT(ADDRESS(SMALL(IF($AI$4:$AI$93=$AT$2,ROW($AI$4:$AI$93),""),ROW()-3),34,2)),0,-5),"")</f>
        <v/>
      </c>
      <c r="AU63" s="1" t="str">
        <f t="array" aca="1" ref="AU63" ca="1">IFERROR(OFFSET(INDIRECT(ADDRESS(SMALL(IF($AI$4:$AI$93=$AT$2,ROW($AI$4:$AI$93),""),ROW()-3),34,2)),0,-4),"")</f>
        <v/>
      </c>
      <c r="AV63" s="1" t="str">
        <f t="array" aca="1" ref="AV63" ca="1">IFERROR(OFFSET(INDIRECT(ADDRESS(SMALL(IF($AI$4:$AI$93=$AT$2,ROW($AI$4:$AI$93),""),ROW()-3),34,2)),0,-3),"")</f>
        <v/>
      </c>
      <c r="AW63" s="1" t="str">
        <f t="array" aca="1" ref="AW63" ca="1">IFERROR(OFFSET(INDIRECT(ADDRESS(SMALL(IF($AI$4:$AI$93=$AT$2,ROW($AI$4:$AI$93),""),ROW()-3),34,2)),0,-2),"")</f>
        <v/>
      </c>
      <c r="AX63" s="1" t="str">
        <f t="shared" ca="1" si="2"/>
        <v>_________</v>
      </c>
      <c r="AY63" s="1" t="str">
        <f t="array" aca="1" ref="AY63" ca="1">IFERROR(OFFSET(INDIRECT(ADDRESS(SMALL(IF($AI$4:$AI$93=$AT$2,ROW($AI$4:$AI$93),""),ROW()-3),34,2)),0,0),"")</f>
        <v/>
      </c>
      <c r="AZ63" s="7" t="str">
        <f t="array" aca="1" ref="AZ63" ca="1">IFERROR(OFFSET(INDIRECT(ADDRESS(SMALL(IF($AI$4:$AI$93=$AT$2,ROW($AI$4:$AI$93),""),ROW()-3),34,2)),0,2),"")</f>
        <v/>
      </c>
    </row>
    <row r="64" spans="1:52" x14ac:dyDescent="0.3">
      <c r="AB64" s="27" t="s">
        <v>65</v>
      </c>
      <c r="AC64" s="1" t="str">
        <f t="array" aca="1" ref="AC64" ca="1">IFERROR(OFFSET(INDIRECT(ADDRESS(SMALL(IF($F$4:$F$33&gt;0,ROW($F$4:$F$33),""),ROW()-63),6,2)),0,-3),"")</f>
        <v>ИП 4</v>
      </c>
      <c r="AD64" s="1" t="str">
        <f t="array" aca="1" ref="AD64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64" s="1" t="str">
        <f t="array" aca="1" ref="AE64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64" s="1" t="str">
        <f t="array" aca="1" ref="AF64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64" s="1" t="str">
        <f t="shared" ca="1" si="0"/>
        <v>ИП 4___Имя магазина 3___ЮЛ магазина 3___файл отчёта 1</v>
      </c>
      <c r="AH64" s="1">
        <f t="array" aca="1" ref="AH64" ca="1">IFERROR(INDIRECT(ADDRESS(SMALL(IF($F$4:$F$33&gt;0,ROW($F$4:$F$33),""),ROW()-63),6,2)),"")</f>
        <v>310</v>
      </c>
      <c r="AI64" s="1" t="str">
        <f t="array" aca="1" ref="AI64" ca="1">IFERROR(OFFSET(INDIRECT(ADDRESS(SMALL(IF($F$4:$F$33&gt;0,ROW($F$4:$F$33),""),ROW()-63),6,2)),0,-4),"")</f>
        <v>груши</v>
      </c>
      <c r="AJ64" s="7">
        <f t="array" aca="1" ref="AJ64" ca="1">IFERROR(OFFSET(INDIRECT(ADDRESS(SMALL(IF($F$4:$F$33&gt;0,ROW($F$4:$F$33),""),ROW()-63),6,2)),0,-5),"")</f>
        <v>43617</v>
      </c>
      <c r="AL64" s="1" t="str">
        <f t="array" aca="1" ref="AL64" ca="1">IFERROR(OFFSET(INDIRECT(ADDRESS(SMALL(IF($AI$4:$AI$93=$AL$2,ROW($AI$4:$AI$93),""),ROW()-3),34,2)),0,-5),"")</f>
        <v/>
      </c>
      <c r="AM64" s="1" t="str">
        <f t="array" aca="1" ref="AM64" ca="1">IFERROR(OFFSET(INDIRECT(ADDRESS(SMALL(IF($AI$4:$AI$93=$AL$2,ROW($AI$4:$AI$93),""),ROW()-3),34,2)),0,-4),"")</f>
        <v/>
      </c>
      <c r="AN64" s="1" t="str">
        <f t="array" aca="1" ref="AN64" ca="1">IFERROR(OFFSET(INDIRECT(ADDRESS(SMALL(IF($AI$4:$AI$93=$AL$2,ROW($AI$4:$AI$93),""),ROW()-3),34,2)),0,-3),"")</f>
        <v/>
      </c>
      <c r="AO64" s="1" t="str">
        <f t="array" aca="1" ref="AO64" ca="1">IFERROR(OFFSET(INDIRECT(ADDRESS(SMALL(IF($AI$4:$AI$93=$AL$2,ROW($AI$4:$AI$93),""),ROW()-3),34,2)),0,-2),"")</f>
        <v/>
      </c>
      <c r="AP64" s="1" t="str">
        <f t="shared" ca="1" si="1"/>
        <v>_________</v>
      </c>
      <c r="AQ64" s="1" t="str">
        <f t="array" aca="1" ref="AQ64" ca="1">IFERROR(OFFSET(INDIRECT(ADDRESS(SMALL(IF($AI$4:$AI$93=$AL$2,ROW($AI$4:$AI$93),""),ROW()-3),34,2)),0,0),"")</f>
        <v/>
      </c>
      <c r="AR64" s="7" t="str">
        <f t="array" aca="1" ref="AR64" ca="1">IFERROR(OFFSET(INDIRECT(ADDRESS(SMALL(IF($AI$4:$AI$93=$AL$2,ROW($AI$4:$AI$93),""),ROW()-3),34,2)),0,2),"")</f>
        <v/>
      </c>
      <c r="AT64" s="1" t="str">
        <f t="array" aca="1" ref="AT64" ca="1">IFERROR(OFFSET(INDIRECT(ADDRESS(SMALL(IF($AI$4:$AI$93=$AT$2,ROW($AI$4:$AI$93),""),ROW()-3),34,2)),0,-5),"")</f>
        <v/>
      </c>
      <c r="AU64" s="1" t="str">
        <f t="array" aca="1" ref="AU64" ca="1">IFERROR(OFFSET(INDIRECT(ADDRESS(SMALL(IF($AI$4:$AI$93=$AT$2,ROW($AI$4:$AI$93),""),ROW()-3),34,2)),0,-4),"")</f>
        <v/>
      </c>
      <c r="AV64" s="1" t="str">
        <f t="array" aca="1" ref="AV64" ca="1">IFERROR(OFFSET(INDIRECT(ADDRESS(SMALL(IF($AI$4:$AI$93=$AT$2,ROW($AI$4:$AI$93),""),ROW()-3),34,2)),0,-3),"")</f>
        <v/>
      </c>
      <c r="AW64" s="1" t="str">
        <f t="array" aca="1" ref="AW64" ca="1">IFERROR(OFFSET(INDIRECT(ADDRESS(SMALL(IF($AI$4:$AI$93=$AT$2,ROW($AI$4:$AI$93),""),ROW()-3),34,2)),0,-2),"")</f>
        <v/>
      </c>
      <c r="AX64" s="1" t="str">
        <f t="shared" ca="1" si="2"/>
        <v>_________</v>
      </c>
      <c r="AY64" s="1" t="str">
        <f t="array" aca="1" ref="AY64" ca="1">IFERROR(OFFSET(INDIRECT(ADDRESS(SMALL(IF($AI$4:$AI$93=$AT$2,ROW($AI$4:$AI$93),""),ROW()-3),34,2)),0,0),"")</f>
        <v/>
      </c>
      <c r="AZ64" s="7" t="str">
        <f t="array" aca="1" ref="AZ64" ca="1">IFERROR(OFFSET(INDIRECT(ADDRESS(SMALL(IF($AI$4:$AI$93=$AT$2,ROW($AI$4:$AI$93),""),ROW()-3),34,2)),0,2),"")</f>
        <v/>
      </c>
    </row>
    <row r="65" spans="28:52" x14ac:dyDescent="0.3">
      <c r="AB65" s="27"/>
      <c r="AC65" s="1" t="str">
        <f t="array" aca="1" ref="AC65" ca="1">IFERROR(OFFSET(INDIRECT(ADDRESS(SMALL(IF($F$4:$F$33&gt;0,ROW($F$4:$F$33),""),ROW()-63),6,2)),0,-3),"")</f>
        <v>ИП 5</v>
      </c>
      <c r="AD65" s="1" t="str">
        <f t="array" aca="1" ref="AD65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65" s="1" t="str">
        <f t="array" aca="1" ref="AE65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65" s="1" t="str">
        <f t="array" aca="1" ref="AF65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65" s="1" t="str">
        <f t="shared" ca="1" si="0"/>
        <v>ИП 5___Имя магазина 3___ЮЛ магазина 3___файл отчёта 1</v>
      </c>
      <c r="AH65" s="1">
        <f t="array" aca="1" ref="AH65" ca="1">IFERROR(INDIRECT(ADDRESS(SMALL(IF($F$4:$F$33&gt;0,ROW($F$4:$F$33),""),ROW()-63),6,2)),"")</f>
        <v>99</v>
      </c>
      <c r="AI65" s="1" t="str">
        <f t="array" aca="1" ref="AI65" ca="1">IFERROR(OFFSET(INDIRECT(ADDRESS(SMALL(IF($F$4:$F$33&gt;0,ROW($F$4:$F$33),""),ROW()-63),6,2)),0,-4),"")</f>
        <v>груши</v>
      </c>
      <c r="AJ65" s="7">
        <f t="array" aca="1" ref="AJ65" ca="1">IFERROR(OFFSET(INDIRECT(ADDRESS(SMALL(IF($F$4:$F$33&gt;0,ROW($F$4:$F$33),""),ROW()-63),6,2)),0,-5),"")</f>
        <v>43617</v>
      </c>
      <c r="AL65" s="1" t="str">
        <f t="array" aca="1" ref="AL65" ca="1">IFERROR(OFFSET(INDIRECT(ADDRESS(SMALL(IF($AI$4:$AI$93=$AL$2,ROW($AI$4:$AI$93),""),ROW()-3),34,2)),0,-5),"")</f>
        <v/>
      </c>
      <c r="AM65" s="1" t="str">
        <f t="array" aca="1" ref="AM65" ca="1">IFERROR(OFFSET(INDIRECT(ADDRESS(SMALL(IF($AI$4:$AI$93=$AL$2,ROW($AI$4:$AI$93),""),ROW()-3),34,2)),0,-4),"")</f>
        <v/>
      </c>
      <c r="AN65" s="1" t="str">
        <f t="array" aca="1" ref="AN65" ca="1">IFERROR(OFFSET(INDIRECT(ADDRESS(SMALL(IF($AI$4:$AI$93=$AL$2,ROW($AI$4:$AI$93),""),ROW()-3),34,2)),0,-3),"")</f>
        <v/>
      </c>
      <c r="AO65" s="1" t="str">
        <f t="array" aca="1" ref="AO65" ca="1">IFERROR(OFFSET(INDIRECT(ADDRESS(SMALL(IF($AI$4:$AI$93=$AL$2,ROW($AI$4:$AI$93),""),ROW()-3),34,2)),0,-2),"")</f>
        <v/>
      </c>
      <c r="AP65" s="1" t="str">
        <f t="shared" ca="1" si="1"/>
        <v>_________</v>
      </c>
      <c r="AQ65" s="1" t="str">
        <f t="array" aca="1" ref="AQ65" ca="1">IFERROR(OFFSET(INDIRECT(ADDRESS(SMALL(IF($AI$4:$AI$93=$AL$2,ROW($AI$4:$AI$93),""),ROW()-3),34,2)),0,0),"")</f>
        <v/>
      </c>
      <c r="AR65" s="7" t="str">
        <f t="array" aca="1" ref="AR65" ca="1">IFERROR(OFFSET(INDIRECT(ADDRESS(SMALL(IF($AI$4:$AI$93=$AL$2,ROW($AI$4:$AI$93),""),ROW()-3),34,2)),0,2),"")</f>
        <v/>
      </c>
      <c r="AT65" s="1" t="str">
        <f t="array" aca="1" ref="AT65" ca="1">IFERROR(OFFSET(INDIRECT(ADDRESS(SMALL(IF($AI$4:$AI$93=$AT$2,ROW($AI$4:$AI$93),""),ROW()-3),34,2)),0,-5),"")</f>
        <v/>
      </c>
      <c r="AU65" s="1" t="str">
        <f t="array" aca="1" ref="AU65" ca="1">IFERROR(OFFSET(INDIRECT(ADDRESS(SMALL(IF($AI$4:$AI$93=$AT$2,ROW($AI$4:$AI$93),""),ROW()-3),34,2)),0,-4),"")</f>
        <v/>
      </c>
      <c r="AV65" s="1" t="str">
        <f t="array" aca="1" ref="AV65" ca="1">IFERROR(OFFSET(INDIRECT(ADDRESS(SMALL(IF($AI$4:$AI$93=$AT$2,ROW($AI$4:$AI$93),""),ROW()-3),34,2)),0,-3),"")</f>
        <v/>
      </c>
      <c r="AW65" s="1" t="str">
        <f t="array" aca="1" ref="AW65" ca="1">IFERROR(OFFSET(INDIRECT(ADDRESS(SMALL(IF($AI$4:$AI$93=$AT$2,ROW($AI$4:$AI$93),""),ROW()-3),34,2)),0,-2),"")</f>
        <v/>
      </c>
      <c r="AX65" s="1" t="str">
        <f t="shared" ca="1" si="2"/>
        <v>_________</v>
      </c>
      <c r="AY65" s="1" t="str">
        <f t="array" aca="1" ref="AY65" ca="1">IFERROR(OFFSET(INDIRECT(ADDRESS(SMALL(IF($AI$4:$AI$93=$AT$2,ROW($AI$4:$AI$93),""),ROW()-3),34,2)),0,0),"")</f>
        <v/>
      </c>
      <c r="AZ65" s="7" t="str">
        <f t="array" aca="1" ref="AZ65" ca="1">IFERROR(OFFSET(INDIRECT(ADDRESS(SMALL(IF($AI$4:$AI$93=$AT$2,ROW($AI$4:$AI$93),""),ROW()-3),34,2)),0,2),"")</f>
        <v/>
      </c>
    </row>
    <row r="66" spans="28:52" x14ac:dyDescent="0.3">
      <c r="AB66" s="27"/>
      <c r="AC66" s="1" t="str">
        <f t="array" aca="1" ref="AC66" ca="1">IFERROR(OFFSET(INDIRECT(ADDRESS(SMALL(IF($F$4:$F$33&gt;0,ROW($F$4:$F$33),""),ROW()-63),6,2)),0,-3),"")</f>
        <v>ИП 10</v>
      </c>
      <c r="AD66" s="1" t="str">
        <f t="array" aca="1" ref="AD66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66" s="1" t="str">
        <f t="array" aca="1" ref="AE66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66" s="1" t="str">
        <f t="array" aca="1" ref="AF66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66" s="1" t="str">
        <f t="shared" ca="1" si="0"/>
        <v>ИП 10___Имя магазина 3___ЮЛ магазина 3___файл отчёта 1</v>
      </c>
      <c r="AH66" s="1">
        <f t="array" aca="1" ref="AH66" ca="1">IFERROR(INDIRECT(ADDRESS(SMALL(IF($F$4:$F$33&gt;0,ROW($F$4:$F$33),""),ROW()-63),6,2)),"")</f>
        <v>85</v>
      </c>
      <c r="AI66" s="1" t="str">
        <f t="array" aca="1" ref="AI66" ca="1">IFERROR(OFFSET(INDIRECT(ADDRESS(SMALL(IF($F$4:$F$33&gt;0,ROW($F$4:$F$33),""),ROW()-63),6,2)),0,-4),"")</f>
        <v>груши</v>
      </c>
      <c r="AJ66" s="7">
        <f t="array" aca="1" ref="AJ66" ca="1">IFERROR(OFFSET(INDIRECT(ADDRESS(SMALL(IF($F$4:$F$33&gt;0,ROW($F$4:$F$33),""),ROW()-63),6,2)),0,-5),"")</f>
        <v>43617</v>
      </c>
      <c r="AL66" s="1" t="str">
        <f t="array" aca="1" ref="AL66" ca="1">IFERROR(OFFSET(INDIRECT(ADDRESS(SMALL(IF($AI$4:$AI$93=$AL$2,ROW($AI$4:$AI$93),""),ROW()-3),34,2)),0,-5),"")</f>
        <v/>
      </c>
      <c r="AM66" s="1" t="str">
        <f t="array" aca="1" ref="AM66" ca="1">IFERROR(OFFSET(INDIRECT(ADDRESS(SMALL(IF($AI$4:$AI$93=$AL$2,ROW($AI$4:$AI$93),""),ROW()-3),34,2)),0,-4),"")</f>
        <v/>
      </c>
      <c r="AN66" s="1" t="str">
        <f t="array" aca="1" ref="AN66" ca="1">IFERROR(OFFSET(INDIRECT(ADDRESS(SMALL(IF($AI$4:$AI$93=$AL$2,ROW($AI$4:$AI$93),""),ROW()-3),34,2)),0,-3),"")</f>
        <v/>
      </c>
      <c r="AO66" s="1" t="str">
        <f t="array" aca="1" ref="AO66" ca="1">IFERROR(OFFSET(INDIRECT(ADDRESS(SMALL(IF($AI$4:$AI$93=$AL$2,ROW($AI$4:$AI$93),""),ROW()-3),34,2)),0,-2),"")</f>
        <v/>
      </c>
      <c r="AP66" s="1" t="str">
        <f t="shared" ca="1" si="1"/>
        <v>_________</v>
      </c>
      <c r="AQ66" s="1" t="str">
        <f t="array" aca="1" ref="AQ66" ca="1">IFERROR(OFFSET(INDIRECT(ADDRESS(SMALL(IF($AI$4:$AI$93=$AL$2,ROW($AI$4:$AI$93),""),ROW()-3),34,2)),0,0),"")</f>
        <v/>
      </c>
      <c r="AR66" s="7" t="str">
        <f t="array" aca="1" ref="AR66" ca="1">IFERROR(OFFSET(INDIRECT(ADDRESS(SMALL(IF($AI$4:$AI$93=$AL$2,ROW($AI$4:$AI$93),""),ROW()-3),34,2)),0,2),"")</f>
        <v/>
      </c>
      <c r="AT66" s="1" t="str">
        <f t="array" aca="1" ref="AT66" ca="1">IFERROR(OFFSET(INDIRECT(ADDRESS(SMALL(IF($AI$4:$AI$93=$AT$2,ROW($AI$4:$AI$93),""),ROW()-3),34,2)),0,-5),"")</f>
        <v/>
      </c>
      <c r="AU66" s="1" t="str">
        <f t="array" aca="1" ref="AU66" ca="1">IFERROR(OFFSET(INDIRECT(ADDRESS(SMALL(IF($AI$4:$AI$93=$AT$2,ROW($AI$4:$AI$93),""),ROW()-3),34,2)),0,-4),"")</f>
        <v/>
      </c>
      <c r="AV66" s="1" t="str">
        <f t="array" aca="1" ref="AV66" ca="1">IFERROR(OFFSET(INDIRECT(ADDRESS(SMALL(IF($AI$4:$AI$93=$AT$2,ROW($AI$4:$AI$93),""),ROW()-3),34,2)),0,-3),"")</f>
        <v/>
      </c>
      <c r="AW66" s="1" t="str">
        <f t="array" aca="1" ref="AW66" ca="1">IFERROR(OFFSET(INDIRECT(ADDRESS(SMALL(IF($AI$4:$AI$93=$AT$2,ROW($AI$4:$AI$93),""),ROW()-3),34,2)),0,-2),"")</f>
        <v/>
      </c>
      <c r="AX66" s="1" t="str">
        <f t="shared" ca="1" si="2"/>
        <v>_________</v>
      </c>
      <c r="AY66" s="1" t="str">
        <f t="array" aca="1" ref="AY66" ca="1">IFERROR(OFFSET(INDIRECT(ADDRESS(SMALL(IF($AI$4:$AI$93=$AT$2,ROW($AI$4:$AI$93),""),ROW()-3),34,2)),0,0),"")</f>
        <v/>
      </c>
      <c r="AZ66" s="7" t="str">
        <f t="array" aca="1" ref="AZ66" ca="1">IFERROR(OFFSET(INDIRECT(ADDRESS(SMALL(IF($AI$4:$AI$93=$AT$2,ROW($AI$4:$AI$93),""),ROW()-3),34,2)),0,2),"")</f>
        <v/>
      </c>
    </row>
    <row r="67" spans="28:52" x14ac:dyDescent="0.3">
      <c r="AB67" s="27"/>
      <c r="AC67" s="1" t="str">
        <f t="array" aca="1" ref="AC67" ca="1">IFERROR(OFFSET(INDIRECT(ADDRESS(SMALL(IF($F$4:$F$33&gt;0,ROW($F$4:$F$33),""),ROW()-63),6,2)),0,-3),"")</f>
        <v>ИП 12</v>
      </c>
      <c r="AD67" s="1" t="str">
        <f t="array" aca="1" ref="AD67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67" s="1" t="str">
        <f t="array" aca="1" ref="AE67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67" s="1" t="str">
        <f t="array" aca="1" ref="AF67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67" s="1" t="str">
        <f t="shared" ca="1" si="0"/>
        <v>ИП 12___Имя магазина 3___ЮЛ магазина 3___файл отчёта 1</v>
      </c>
      <c r="AH67" s="1">
        <f t="array" aca="1" ref="AH67" ca="1">IFERROR(INDIRECT(ADDRESS(SMALL(IF($F$4:$F$33&gt;0,ROW($F$4:$F$33),""),ROW()-63),6,2)),"")</f>
        <v>66</v>
      </c>
      <c r="AI67" s="1" t="str">
        <f t="array" aca="1" ref="AI67" ca="1">IFERROR(OFFSET(INDIRECT(ADDRESS(SMALL(IF($F$4:$F$33&gt;0,ROW($F$4:$F$33),""),ROW()-63),6,2)),0,-4),"")</f>
        <v>груши</v>
      </c>
      <c r="AJ67" s="7">
        <f t="array" aca="1" ref="AJ67" ca="1">IFERROR(OFFSET(INDIRECT(ADDRESS(SMALL(IF($F$4:$F$33&gt;0,ROW($F$4:$F$33),""),ROW()-63),6,2)),0,-5),"")</f>
        <v>43617</v>
      </c>
      <c r="AL67" s="1" t="str">
        <f t="array" aca="1" ref="AL67" ca="1">IFERROR(OFFSET(INDIRECT(ADDRESS(SMALL(IF($AI$4:$AI$93=$AL$2,ROW($AI$4:$AI$93),""),ROW()-3),34,2)),0,-5),"")</f>
        <v/>
      </c>
      <c r="AM67" s="1" t="str">
        <f t="array" aca="1" ref="AM67" ca="1">IFERROR(OFFSET(INDIRECT(ADDRESS(SMALL(IF($AI$4:$AI$93=$AL$2,ROW($AI$4:$AI$93),""),ROW()-3),34,2)),0,-4),"")</f>
        <v/>
      </c>
      <c r="AN67" s="1" t="str">
        <f t="array" aca="1" ref="AN67" ca="1">IFERROR(OFFSET(INDIRECT(ADDRESS(SMALL(IF($AI$4:$AI$93=$AL$2,ROW($AI$4:$AI$93),""),ROW()-3),34,2)),0,-3),"")</f>
        <v/>
      </c>
      <c r="AO67" s="1" t="str">
        <f t="array" aca="1" ref="AO67" ca="1">IFERROR(OFFSET(INDIRECT(ADDRESS(SMALL(IF($AI$4:$AI$93=$AL$2,ROW($AI$4:$AI$93),""),ROW()-3),34,2)),0,-2),"")</f>
        <v/>
      </c>
      <c r="AP67" s="1" t="str">
        <f t="shared" ca="1" si="1"/>
        <v>_________</v>
      </c>
      <c r="AQ67" s="1" t="str">
        <f t="array" aca="1" ref="AQ67" ca="1">IFERROR(OFFSET(INDIRECT(ADDRESS(SMALL(IF($AI$4:$AI$93=$AL$2,ROW($AI$4:$AI$93),""),ROW()-3),34,2)),0,0),"")</f>
        <v/>
      </c>
      <c r="AR67" s="7" t="str">
        <f t="array" aca="1" ref="AR67" ca="1">IFERROR(OFFSET(INDIRECT(ADDRESS(SMALL(IF($AI$4:$AI$93=$AL$2,ROW($AI$4:$AI$93),""),ROW()-3),34,2)),0,2),"")</f>
        <v/>
      </c>
      <c r="AT67" s="1" t="str">
        <f t="array" aca="1" ref="AT67" ca="1">IFERROR(OFFSET(INDIRECT(ADDRESS(SMALL(IF($AI$4:$AI$93=$AT$2,ROW($AI$4:$AI$93),""),ROW()-3),34,2)),0,-5),"")</f>
        <v/>
      </c>
      <c r="AU67" s="1" t="str">
        <f t="array" aca="1" ref="AU67" ca="1">IFERROR(OFFSET(INDIRECT(ADDRESS(SMALL(IF($AI$4:$AI$93=$AT$2,ROW($AI$4:$AI$93),""),ROW()-3),34,2)),0,-4),"")</f>
        <v/>
      </c>
      <c r="AV67" s="1" t="str">
        <f t="array" aca="1" ref="AV67" ca="1">IFERROR(OFFSET(INDIRECT(ADDRESS(SMALL(IF($AI$4:$AI$93=$AT$2,ROW($AI$4:$AI$93),""),ROW()-3),34,2)),0,-3),"")</f>
        <v/>
      </c>
      <c r="AW67" s="1" t="str">
        <f t="array" aca="1" ref="AW67" ca="1">IFERROR(OFFSET(INDIRECT(ADDRESS(SMALL(IF($AI$4:$AI$93=$AT$2,ROW($AI$4:$AI$93),""),ROW()-3),34,2)),0,-2),"")</f>
        <v/>
      </c>
      <c r="AX67" s="1" t="str">
        <f t="shared" ca="1" si="2"/>
        <v>_________</v>
      </c>
      <c r="AY67" s="1" t="str">
        <f t="array" aca="1" ref="AY67" ca="1">IFERROR(OFFSET(INDIRECT(ADDRESS(SMALL(IF($AI$4:$AI$93=$AT$2,ROW($AI$4:$AI$93),""),ROW()-3),34,2)),0,0),"")</f>
        <v/>
      </c>
      <c r="AZ67" s="7" t="str">
        <f t="array" aca="1" ref="AZ67" ca="1">IFERROR(OFFSET(INDIRECT(ADDRESS(SMALL(IF($AI$4:$AI$93=$AT$2,ROW($AI$4:$AI$93),""),ROW()-3),34,2)),0,2),"")</f>
        <v/>
      </c>
    </row>
    <row r="68" spans="28:52" x14ac:dyDescent="0.3">
      <c r="AB68" s="27"/>
      <c r="AC68" s="1" t="str">
        <f t="array" aca="1" ref="AC68" ca="1">IFERROR(OFFSET(INDIRECT(ADDRESS(SMALL(IF($F$4:$F$33&gt;0,ROW($F$4:$F$33),""),ROW()-63),6,2)),0,-3),"")</f>
        <v>ИП 14</v>
      </c>
      <c r="AD68" s="1" t="str">
        <f t="array" aca="1" ref="AD68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68" s="1" t="str">
        <f t="array" aca="1" ref="AE68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68" s="1" t="str">
        <f t="array" aca="1" ref="AF68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68" s="1" t="str">
        <f t="shared" ca="1" si="0"/>
        <v>ИП 14___Имя магазина 3___ЮЛ магазина 3___файл отчёта 1</v>
      </c>
      <c r="AH68" s="1">
        <f t="array" aca="1" ref="AH68" ca="1">IFERROR(INDIRECT(ADDRESS(SMALL(IF($F$4:$F$33&gt;0,ROW($F$4:$F$33),""),ROW()-63),6,2)),"")</f>
        <v>120</v>
      </c>
      <c r="AI68" s="1" t="str">
        <f t="array" aca="1" ref="AI68" ca="1">IFERROR(OFFSET(INDIRECT(ADDRESS(SMALL(IF($F$4:$F$33&gt;0,ROW($F$4:$F$33),""),ROW()-63),6,2)),0,-4),"")</f>
        <v>груши</v>
      </c>
      <c r="AJ68" s="7">
        <f t="array" aca="1" ref="AJ68" ca="1">IFERROR(OFFSET(INDIRECT(ADDRESS(SMALL(IF($F$4:$F$33&gt;0,ROW($F$4:$F$33),""),ROW()-63),6,2)),0,-5),"")</f>
        <v>43617</v>
      </c>
      <c r="AL68" s="1" t="str">
        <f t="array" aca="1" ref="AL68" ca="1">IFERROR(OFFSET(INDIRECT(ADDRESS(SMALL(IF($AI$4:$AI$93=$AL$2,ROW($AI$4:$AI$93),""),ROW()-3),34,2)),0,-5),"")</f>
        <v/>
      </c>
      <c r="AM68" s="1" t="str">
        <f t="array" aca="1" ref="AM68" ca="1">IFERROR(OFFSET(INDIRECT(ADDRESS(SMALL(IF($AI$4:$AI$93=$AL$2,ROW($AI$4:$AI$93),""),ROW()-3),34,2)),0,-4),"")</f>
        <v/>
      </c>
      <c r="AN68" s="1" t="str">
        <f t="array" aca="1" ref="AN68" ca="1">IFERROR(OFFSET(INDIRECT(ADDRESS(SMALL(IF($AI$4:$AI$93=$AL$2,ROW($AI$4:$AI$93),""),ROW()-3),34,2)),0,-3),"")</f>
        <v/>
      </c>
      <c r="AO68" s="1" t="str">
        <f t="array" aca="1" ref="AO68" ca="1">IFERROR(OFFSET(INDIRECT(ADDRESS(SMALL(IF($AI$4:$AI$93=$AL$2,ROW($AI$4:$AI$93),""),ROW()-3),34,2)),0,-2),"")</f>
        <v/>
      </c>
      <c r="AP68" s="1" t="str">
        <f t="shared" ca="1" si="1"/>
        <v>_________</v>
      </c>
      <c r="AQ68" s="1" t="str">
        <f t="array" aca="1" ref="AQ68" ca="1">IFERROR(OFFSET(INDIRECT(ADDRESS(SMALL(IF($AI$4:$AI$93=$AL$2,ROW($AI$4:$AI$93),""),ROW()-3),34,2)),0,0),"")</f>
        <v/>
      </c>
      <c r="AR68" s="7" t="str">
        <f t="array" aca="1" ref="AR68" ca="1">IFERROR(OFFSET(INDIRECT(ADDRESS(SMALL(IF($AI$4:$AI$93=$AL$2,ROW($AI$4:$AI$93),""),ROW()-3),34,2)),0,2),"")</f>
        <v/>
      </c>
      <c r="AT68" s="1" t="str">
        <f t="array" aca="1" ref="AT68" ca="1">IFERROR(OFFSET(INDIRECT(ADDRESS(SMALL(IF($AI$4:$AI$93=$AT$2,ROW($AI$4:$AI$93),""),ROW()-3),34,2)),0,-5),"")</f>
        <v/>
      </c>
      <c r="AU68" s="1" t="str">
        <f t="array" aca="1" ref="AU68" ca="1">IFERROR(OFFSET(INDIRECT(ADDRESS(SMALL(IF($AI$4:$AI$93=$AT$2,ROW($AI$4:$AI$93),""),ROW()-3),34,2)),0,-4),"")</f>
        <v/>
      </c>
      <c r="AV68" s="1" t="str">
        <f t="array" aca="1" ref="AV68" ca="1">IFERROR(OFFSET(INDIRECT(ADDRESS(SMALL(IF($AI$4:$AI$93=$AT$2,ROW($AI$4:$AI$93),""),ROW()-3),34,2)),0,-3),"")</f>
        <v/>
      </c>
      <c r="AW68" s="1" t="str">
        <f t="array" aca="1" ref="AW68" ca="1">IFERROR(OFFSET(INDIRECT(ADDRESS(SMALL(IF($AI$4:$AI$93=$AT$2,ROW($AI$4:$AI$93),""),ROW()-3),34,2)),0,-2),"")</f>
        <v/>
      </c>
      <c r="AX68" s="1" t="str">
        <f t="shared" ca="1" si="2"/>
        <v>_________</v>
      </c>
      <c r="AY68" s="1" t="str">
        <f t="array" aca="1" ref="AY68" ca="1">IFERROR(OFFSET(INDIRECT(ADDRESS(SMALL(IF($AI$4:$AI$93=$AT$2,ROW($AI$4:$AI$93),""),ROW()-3),34,2)),0,0),"")</f>
        <v/>
      </c>
      <c r="AZ68" s="7" t="str">
        <f t="array" aca="1" ref="AZ68" ca="1">IFERROR(OFFSET(INDIRECT(ADDRESS(SMALL(IF($AI$4:$AI$93=$AT$2,ROW($AI$4:$AI$93),""),ROW()-3),34,2)),0,2),"")</f>
        <v/>
      </c>
    </row>
    <row r="69" spans="28:52" x14ac:dyDescent="0.3">
      <c r="AB69" s="27"/>
      <c r="AC69" s="1" t="str">
        <f t="array" aca="1" ref="AC69" ca="1">IFERROR(OFFSET(INDIRECT(ADDRESS(SMALL(IF($F$4:$F$33&gt;0,ROW($F$4:$F$33),""),ROW()-63),6,2)),0,-3),"")</f>
        <v>ИП 4</v>
      </c>
      <c r="AD69" s="1" t="str">
        <f t="array" aca="1" ref="AD69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69" s="1" t="str">
        <f t="array" aca="1" ref="AE69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69" s="1" t="str">
        <f t="array" aca="1" ref="AF69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69" s="1" t="str">
        <f t="shared" ref="AG69:AG93" ca="1" si="3">AC69&amp;"___"&amp;AD69&amp;"___"&amp;AE69&amp;"___"&amp;AF69</f>
        <v>ИП 4___Имя магазина 3___ЮЛ магазина 3___файл отчёта 1</v>
      </c>
      <c r="AH69" s="1">
        <f t="array" aca="1" ref="AH69" ca="1">IFERROR(INDIRECT(ADDRESS(SMALL(IF($F$4:$F$33&gt;0,ROW($F$4:$F$33),""),ROW()-63),6,2)),"")</f>
        <v>310</v>
      </c>
      <c r="AI69" s="1" t="str">
        <f t="array" aca="1" ref="AI69" ca="1">IFERROR(OFFSET(INDIRECT(ADDRESS(SMALL(IF($F$4:$F$33&gt;0,ROW($F$4:$F$33),""),ROW()-63),6,2)),0,-4),"")</f>
        <v>яблоки</v>
      </c>
      <c r="AJ69" s="7">
        <f t="array" aca="1" ref="AJ69" ca="1">IFERROR(OFFSET(INDIRECT(ADDRESS(SMALL(IF($F$4:$F$33&gt;0,ROW($F$4:$F$33),""),ROW()-63),6,2)),0,-5),"")</f>
        <v>43617</v>
      </c>
      <c r="AL69" s="1" t="str">
        <f t="array" aca="1" ref="AL69" ca="1">IFERROR(OFFSET(INDIRECT(ADDRESS(SMALL(IF($AI$4:$AI$93=$AL$2,ROW($AI$4:$AI$93),""),ROW()-3),34,2)),0,-5),"")</f>
        <v/>
      </c>
      <c r="AM69" s="1" t="str">
        <f t="array" aca="1" ref="AM69" ca="1">IFERROR(OFFSET(INDIRECT(ADDRESS(SMALL(IF($AI$4:$AI$93=$AL$2,ROW($AI$4:$AI$93),""),ROW()-3),34,2)),0,-4),"")</f>
        <v/>
      </c>
      <c r="AN69" s="1" t="str">
        <f t="array" aca="1" ref="AN69" ca="1">IFERROR(OFFSET(INDIRECT(ADDRESS(SMALL(IF($AI$4:$AI$93=$AL$2,ROW($AI$4:$AI$93),""),ROW()-3),34,2)),0,-3),"")</f>
        <v/>
      </c>
      <c r="AO69" s="1" t="str">
        <f t="array" aca="1" ref="AO69" ca="1">IFERROR(OFFSET(INDIRECT(ADDRESS(SMALL(IF($AI$4:$AI$93=$AL$2,ROW($AI$4:$AI$93),""),ROW()-3),34,2)),0,-2),"")</f>
        <v/>
      </c>
      <c r="AP69" s="1" t="str">
        <f t="shared" ref="AP69:AP93" ca="1" si="4">AL69&amp;"___"&amp;AM69&amp;"___"&amp;AN69&amp;"___"&amp;AO69</f>
        <v>_________</v>
      </c>
      <c r="AQ69" s="1" t="str">
        <f t="array" aca="1" ref="AQ69" ca="1">IFERROR(OFFSET(INDIRECT(ADDRESS(SMALL(IF($AI$4:$AI$93=$AL$2,ROW($AI$4:$AI$93),""),ROW()-3),34,2)),0,0),"")</f>
        <v/>
      </c>
      <c r="AR69" s="7" t="str">
        <f t="array" aca="1" ref="AR69" ca="1">IFERROR(OFFSET(INDIRECT(ADDRESS(SMALL(IF($AI$4:$AI$93=$AL$2,ROW($AI$4:$AI$93),""),ROW()-3),34,2)),0,2),"")</f>
        <v/>
      </c>
      <c r="AT69" s="1" t="str">
        <f t="array" aca="1" ref="AT69" ca="1">IFERROR(OFFSET(INDIRECT(ADDRESS(SMALL(IF($AI$4:$AI$93=$AT$2,ROW($AI$4:$AI$93),""),ROW()-3),34,2)),0,-5),"")</f>
        <v/>
      </c>
      <c r="AU69" s="1" t="str">
        <f t="array" aca="1" ref="AU69" ca="1">IFERROR(OFFSET(INDIRECT(ADDRESS(SMALL(IF($AI$4:$AI$93=$AT$2,ROW($AI$4:$AI$93),""),ROW()-3),34,2)),0,-4),"")</f>
        <v/>
      </c>
      <c r="AV69" s="1" t="str">
        <f t="array" aca="1" ref="AV69" ca="1">IFERROR(OFFSET(INDIRECT(ADDRESS(SMALL(IF($AI$4:$AI$93=$AT$2,ROW($AI$4:$AI$93),""),ROW()-3),34,2)),0,-3),"")</f>
        <v/>
      </c>
      <c r="AW69" s="1" t="str">
        <f t="array" aca="1" ref="AW69" ca="1">IFERROR(OFFSET(INDIRECT(ADDRESS(SMALL(IF($AI$4:$AI$93=$AT$2,ROW($AI$4:$AI$93),""),ROW()-3),34,2)),0,-2),"")</f>
        <v/>
      </c>
      <c r="AX69" s="1" t="str">
        <f t="shared" ref="AX69:AX93" ca="1" si="5">AT69&amp;"___"&amp;AU69&amp;"___"&amp;AV69&amp;"___"&amp;AW69</f>
        <v>_________</v>
      </c>
      <c r="AY69" s="1" t="str">
        <f t="array" aca="1" ref="AY69" ca="1">IFERROR(OFFSET(INDIRECT(ADDRESS(SMALL(IF($AI$4:$AI$93=$AT$2,ROW($AI$4:$AI$93),""),ROW()-3),34,2)),0,0),"")</f>
        <v/>
      </c>
      <c r="AZ69" s="7" t="str">
        <f t="array" aca="1" ref="AZ69" ca="1">IFERROR(OFFSET(INDIRECT(ADDRESS(SMALL(IF($AI$4:$AI$93=$AT$2,ROW($AI$4:$AI$93),""),ROW()-3),34,2)),0,2),"")</f>
        <v/>
      </c>
    </row>
    <row r="70" spans="28:52" x14ac:dyDescent="0.3">
      <c r="AB70" s="27"/>
      <c r="AC70" s="1" t="str">
        <f t="array" aca="1" ref="AC70" ca="1">IFERROR(OFFSET(INDIRECT(ADDRESS(SMALL(IF($F$4:$F$33&gt;0,ROW($F$4:$F$33),""),ROW()-63),6,2)),0,-3),"")</f>
        <v>ИП 5</v>
      </c>
      <c r="AD70" s="1" t="str">
        <f t="array" aca="1" ref="AD70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70" s="1" t="str">
        <f t="array" aca="1" ref="AE70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70" s="1" t="str">
        <f t="array" aca="1" ref="AF70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70" s="1" t="str">
        <f t="shared" ca="1" si="3"/>
        <v>ИП 5___Имя магазина 3___ЮЛ магазина 3___файл отчёта 1</v>
      </c>
      <c r="AH70" s="1">
        <f t="array" aca="1" ref="AH70" ca="1">IFERROR(INDIRECT(ADDRESS(SMALL(IF($F$4:$F$33&gt;0,ROW($F$4:$F$33),""),ROW()-63),6,2)),"")</f>
        <v>99</v>
      </c>
      <c r="AI70" s="1" t="str">
        <f t="array" aca="1" ref="AI70" ca="1">IFERROR(OFFSET(INDIRECT(ADDRESS(SMALL(IF($F$4:$F$33&gt;0,ROW($F$4:$F$33),""),ROW()-63),6,2)),0,-4),"")</f>
        <v>яблоки</v>
      </c>
      <c r="AJ70" s="7">
        <f t="array" aca="1" ref="AJ70" ca="1">IFERROR(OFFSET(INDIRECT(ADDRESS(SMALL(IF($F$4:$F$33&gt;0,ROW($F$4:$F$33),""),ROW()-63),6,2)),0,-5),"")</f>
        <v>43617</v>
      </c>
      <c r="AL70" s="1" t="str">
        <f t="array" aca="1" ref="AL70" ca="1">IFERROR(OFFSET(INDIRECT(ADDRESS(SMALL(IF($AI$4:$AI$93=$AL$2,ROW($AI$4:$AI$93),""),ROW()-3),34,2)),0,-5),"")</f>
        <v/>
      </c>
      <c r="AM70" s="1" t="str">
        <f t="array" aca="1" ref="AM70" ca="1">IFERROR(OFFSET(INDIRECT(ADDRESS(SMALL(IF($AI$4:$AI$93=$AL$2,ROW($AI$4:$AI$93),""),ROW()-3),34,2)),0,-4),"")</f>
        <v/>
      </c>
      <c r="AN70" s="1" t="str">
        <f t="array" aca="1" ref="AN70" ca="1">IFERROR(OFFSET(INDIRECT(ADDRESS(SMALL(IF($AI$4:$AI$93=$AL$2,ROW($AI$4:$AI$93),""),ROW()-3),34,2)),0,-3),"")</f>
        <v/>
      </c>
      <c r="AO70" s="1" t="str">
        <f t="array" aca="1" ref="AO70" ca="1">IFERROR(OFFSET(INDIRECT(ADDRESS(SMALL(IF($AI$4:$AI$93=$AL$2,ROW($AI$4:$AI$93),""),ROW()-3),34,2)),0,-2),"")</f>
        <v/>
      </c>
      <c r="AP70" s="1" t="str">
        <f t="shared" ca="1" si="4"/>
        <v>_________</v>
      </c>
      <c r="AQ70" s="1" t="str">
        <f t="array" aca="1" ref="AQ70" ca="1">IFERROR(OFFSET(INDIRECT(ADDRESS(SMALL(IF($AI$4:$AI$93=$AL$2,ROW($AI$4:$AI$93),""),ROW()-3),34,2)),0,0),"")</f>
        <v/>
      </c>
      <c r="AR70" s="7" t="str">
        <f t="array" aca="1" ref="AR70" ca="1">IFERROR(OFFSET(INDIRECT(ADDRESS(SMALL(IF($AI$4:$AI$93=$AL$2,ROW($AI$4:$AI$93),""),ROW()-3),34,2)),0,2),"")</f>
        <v/>
      </c>
      <c r="AT70" s="1" t="str">
        <f t="array" aca="1" ref="AT70" ca="1">IFERROR(OFFSET(INDIRECT(ADDRESS(SMALL(IF($AI$4:$AI$93=$AT$2,ROW($AI$4:$AI$93),""),ROW()-3),34,2)),0,-5),"")</f>
        <v/>
      </c>
      <c r="AU70" s="1" t="str">
        <f t="array" aca="1" ref="AU70" ca="1">IFERROR(OFFSET(INDIRECT(ADDRESS(SMALL(IF($AI$4:$AI$93=$AT$2,ROW($AI$4:$AI$93),""),ROW()-3),34,2)),0,-4),"")</f>
        <v/>
      </c>
      <c r="AV70" s="1" t="str">
        <f t="array" aca="1" ref="AV70" ca="1">IFERROR(OFFSET(INDIRECT(ADDRESS(SMALL(IF($AI$4:$AI$93=$AT$2,ROW($AI$4:$AI$93),""),ROW()-3),34,2)),0,-3),"")</f>
        <v/>
      </c>
      <c r="AW70" s="1" t="str">
        <f t="array" aca="1" ref="AW70" ca="1">IFERROR(OFFSET(INDIRECT(ADDRESS(SMALL(IF($AI$4:$AI$93=$AT$2,ROW($AI$4:$AI$93),""),ROW()-3),34,2)),0,-2),"")</f>
        <v/>
      </c>
      <c r="AX70" s="1" t="str">
        <f t="shared" ca="1" si="5"/>
        <v>_________</v>
      </c>
      <c r="AY70" s="1" t="str">
        <f t="array" aca="1" ref="AY70" ca="1">IFERROR(OFFSET(INDIRECT(ADDRESS(SMALL(IF($AI$4:$AI$93=$AT$2,ROW($AI$4:$AI$93),""),ROW()-3),34,2)),0,0),"")</f>
        <v/>
      </c>
      <c r="AZ70" s="7" t="str">
        <f t="array" aca="1" ref="AZ70" ca="1">IFERROR(OFFSET(INDIRECT(ADDRESS(SMALL(IF($AI$4:$AI$93=$AT$2,ROW($AI$4:$AI$93),""),ROW()-3),34,2)),0,2),"")</f>
        <v/>
      </c>
    </row>
    <row r="71" spans="28:52" x14ac:dyDescent="0.3">
      <c r="AB71" s="27"/>
      <c r="AC71" s="1" t="str">
        <f t="array" aca="1" ref="AC71" ca="1">IFERROR(OFFSET(INDIRECT(ADDRESS(SMALL(IF($F$4:$F$33&gt;0,ROW($F$4:$F$33),""),ROW()-63),6,2)),0,-3),"")</f>
        <v>ИП 10</v>
      </c>
      <c r="AD71" s="1" t="str">
        <f t="array" aca="1" ref="AD71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71" s="1" t="str">
        <f t="array" aca="1" ref="AE71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71" s="1" t="str">
        <f t="array" aca="1" ref="AF71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71" s="1" t="str">
        <f t="shared" ca="1" si="3"/>
        <v>ИП 10___Имя магазина 3___ЮЛ магазина 3___файл отчёта 1</v>
      </c>
      <c r="AH71" s="1">
        <f t="array" aca="1" ref="AH71" ca="1">IFERROR(INDIRECT(ADDRESS(SMALL(IF($F$4:$F$33&gt;0,ROW($F$4:$F$33),""),ROW()-63),6,2)),"")</f>
        <v>85</v>
      </c>
      <c r="AI71" s="1" t="str">
        <f t="array" aca="1" ref="AI71" ca="1">IFERROR(OFFSET(INDIRECT(ADDRESS(SMALL(IF($F$4:$F$33&gt;0,ROW($F$4:$F$33),""),ROW()-63),6,2)),0,-4),"")</f>
        <v>яблоки</v>
      </c>
      <c r="AJ71" s="7">
        <f t="array" aca="1" ref="AJ71" ca="1">IFERROR(OFFSET(INDIRECT(ADDRESS(SMALL(IF($F$4:$F$33&gt;0,ROW($F$4:$F$33),""),ROW()-63),6,2)),0,-5),"")</f>
        <v>43617</v>
      </c>
      <c r="AL71" s="1" t="str">
        <f t="array" aca="1" ref="AL71" ca="1">IFERROR(OFFSET(INDIRECT(ADDRESS(SMALL(IF($AI$4:$AI$93=$AL$2,ROW($AI$4:$AI$93),""),ROW()-3),34,2)),0,-5),"")</f>
        <v/>
      </c>
      <c r="AM71" s="1" t="str">
        <f t="array" aca="1" ref="AM71" ca="1">IFERROR(OFFSET(INDIRECT(ADDRESS(SMALL(IF($AI$4:$AI$93=$AL$2,ROW($AI$4:$AI$93),""),ROW()-3),34,2)),0,-4),"")</f>
        <v/>
      </c>
      <c r="AN71" s="1" t="str">
        <f t="array" aca="1" ref="AN71" ca="1">IFERROR(OFFSET(INDIRECT(ADDRESS(SMALL(IF($AI$4:$AI$93=$AL$2,ROW($AI$4:$AI$93),""),ROW()-3),34,2)),0,-3),"")</f>
        <v/>
      </c>
      <c r="AO71" s="1" t="str">
        <f t="array" aca="1" ref="AO71" ca="1">IFERROR(OFFSET(INDIRECT(ADDRESS(SMALL(IF($AI$4:$AI$93=$AL$2,ROW($AI$4:$AI$93),""),ROW()-3),34,2)),0,-2),"")</f>
        <v/>
      </c>
      <c r="AP71" s="1" t="str">
        <f t="shared" ca="1" si="4"/>
        <v>_________</v>
      </c>
      <c r="AQ71" s="1" t="str">
        <f t="array" aca="1" ref="AQ71" ca="1">IFERROR(OFFSET(INDIRECT(ADDRESS(SMALL(IF($AI$4:$AI$93=$AL$2,ROW($AI$4:$AI$93),""),ROW()-3),34,2)),0,0),"")</f>
        <v/>
      </c>
      <c r="AR71" s="7" t="str">
        <f t="array" aca="1" ref="AR71" ca="1">IFERROR(OFFSET(INDIRECT(ADDRESS(SMALL(IF($AI$4:$AI$93=$AL$2,ROW($AI$4:$AI$93),""),ROW()-3),34,2)),0,2),"")</f>
        <v/>
      </c>
      <c r="AT71" s="1" t="str">
        <f t="array" aca="1" ref="AT71" ca="1">IFERROR(OFFSET(INDIRECT(ADDRESS(SMALL(IF($AI$4:$AI$93=$AT$2,ROW($AI$4:$AI$93),""),ROW()-3),34,2)),0,-5),"")</f>
        <v/>
      </c>
      <c r="AU71" s="1" t="str">
        <f t="array" aca="1" ref="AU71" ca="1">IFERROR(OFFSET(INDIRECT(ADDRESS(SMALL(IF($AI$4:$AI$93=$AT$2,ROW($AI$4:$AI$93),""),ROW()-3),34,2)),0,-4),"")</f>
        <v/>
      </c>
      <c r="AV71" s="1" t="str">
        <f t="array" aca="1" ref="AV71" ca="1">IFERROR(OFFSET(INDIRECT(ADDRESS(SMALL(IF($AI$4:$AI$93=$AT$2,ROW($AI$4:$AI$93),""),ROW()-3),34,2)),0,-3),"")</f>
        <v/>
      </c>
      <c r="AW71" s="1" t="str">
        <f t="array" aca="1" ref="AW71" ca="1">IFERROR(OFFSET(INDIRECT(ADDRESS(SMALL(IF($AI$4:$AI$93=$AT$2,ROW($AI$4:$AI$93),""),ROW()-3),34,2)),0,-2),"")</f>
        <v/>
      </c>
      <c r="AX71" s="1" t="str">
        <f t="shared" ca="1" si="5"/>
        <v>_________</v>
      </c>
      <c r="AY71" s="1" t="str">
        <f t="array" aca="1" ref="AY71" ca="1">IFERROR(OFFSET(INDIRECT(ADDRESS(SMALL(IF($AI$4:$AI$93=$AT$2,ROW($AI$4:$AI$93),""),ROW()-3),34,2)),0,0),"")</f>
        <v/>
      </c>
      <c r="AZ71" s="7" t="str">
        <f t="array" aca="1" ref="AZ71" ca="1">IFERROR(OFFSET(INDIRECT(ADDRESS(SMALL(IF($AI$4:$AI$93=$AT$2,ROW($AI$4:$AI$93),""),ROW()-3),34,2)),0,2),"")</f>
        <v/>
      </c>
    </row>
    <row r="72" spans="28:52" x14ac:dyDescent="0.3">
      <c r="AB72" s="27"/>
      <c r="AC72" s="1" t="str">
        <f t="array" aca="1" ref="AC72" ca="1">IFERROR(OFFSET(INDIRECT(ADDRESS(SMALL(IF($F$4:$F$33&gt;0,ROW($F$4:$F$33),""),ROW()-63),6,2)),0,-3),"")</f>
        <v>ИП 12</v>
      </c>
      <c r="AD72" s="1" t="str">
        <f t="array" aca="1" ref="AD72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72" s="1" t="str">
        <f t="array" aca="1" ref="AE72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72" s="1" t="str">
        <f t="array" aca="1" ref="AF72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72" s="1" t="str">
        <f t="shared" ca="1" si="3"/>
        <v>ИП 12___Имя магазина 3___ЮЛ магазина 3___файл отчёта 1</v>
      </c>
      <c r="AH72" s="1">
        <f t="array" aca="1" ref="AH72" ca="1">IFERROR(INDIRECT(ADDRESS(SMALL(IF($F$4:$F$33&gt;0,ROW($F$4:$F$33),""),ROW()-63),6,2)),"")</f>
        <v>66</v>
      </c>
      <c r="AI72" s="1" t="str">
        <f t="array" aca="1" ref="AI72" ca="1">IFERROR(OFFSET(INDIRECT(ADDRESS(SMALL(IF($F$4:$F$33&gt;0,ROW($F$4:$F$33),""),ROW()-63),6,2)),0,-4),"")</f>
        <v>яблоки</v>
      </c>
      <c r="AJ72" s="7">
        <f t="array" aca="1" ref="AJ72" ca="1">IFERROR(OFFSET(INDIRECT(ADDRESS(SMALL(IF($F$4:$F$33&gt;0,ROW($F$4:$F$33),""),ROW()-63),6,2)),0,-5),"")</f>
        <v>43617</v>
      </c>
      <c r="AL72" s="1" t="str">
        <f t="array" aca="1" ref="AL72" ca="1">IFERROR(OFFSET(INDIRECT(ADDRESS(SMALL(IF($AI$4:$AI$93=$AL$2,ROW($AI$4:$AI$93),""),ROW()-3),34,2)),0,-5),"")</f>
        <v/>
      </c>
      <c r="AM72" s="1" t="str">
        <f t="array" aca="1" ref="AM72" ca="1">IFERROR(OFFSET(INDIRECT(ADDRESS(SMALL(IF($AI$4:$AI$93=$AL$2,ROW($AI$4:$AI$93),""),ROW()-3),34,2)),0,-4),"")</f>
        <v/>
      </c>
      <c r="AN72" s="1" t="str">
        <f t="array" aca="1" ref="AN72" ca="1">IFERROR(OFFSET(INDIRECT(ADDRESS(SMALL(IF($AI$4:$AI$93=$AL$2,ROW($AI$4:$AI$93),""),ROW()-3),34,2)),0,-3),"")</f>
        <v/>
      </c>
      <c r="AO72" s="1" t="str">
        <f t="array" aca="1" ref="AO72" ca="1">IFERROR(OFFSET(INDIRECT(ADDRESS(SMALL(IF($AI$4:$AI$93=$AL$2,ROW($AI$4:$AI$93),""),ROW()-3),34,2)),0,-2),"")</f>
        <v/>
      </c>
      <c r="AP72" s="1" t="str">
        <f t="shared" ca="1" si="4"/>
        <v>_________</v>
      </c>
      <c r="AQ72" s="1" t="str">
        <f t="array" aca="1" ref="AQ72" ca="1">IFERROR(OFFSET(INDIRECT(ADDRESS(SMALL(IF($AI$4:$AI$93=$AL$2,ROW($AI$4:$AI$93),""),ROW()-3),34,2)),0,0),"")</f>
        <v/>
      </c>
      <c r="AR72" s="7" t="str">
        <f t="array" aca="1" ref="AR72" ca="1">IFERROR(OFFSET(INDIRECT(ADDRESS(SMALL(IF($AI$4:$AI$93=$AL$2,ROW($AI$4:$AI$93),""),ROW()-3),34,2)),0,2),"")</f>
        <v/>
      </c>
      <c r="AT72" s="1" t="str">
        <f t="array" aca="1" ref="AT72" ca="1">IFERROR(OFFSET(INDIRECT(ADDRESS(SMALL(IF($AI$4:$AI$93=$AT$2,ROW($AI$4:$AI$93),""),ROW()-3),34,2)),0,-5),"")</f>
        <v/>
      </c>
      <c r="AU72" s="1" t="str">
        <f t="array" aca="1" ref="AU72" ca="1">IFERROR(OFFSET(INDIRECT(ADDRESS(SMALL(IF($AI$4:$AI$93=$AT$2,ROW($AI$4:$AI$93),""),ROW()-3),34,2)),0,-4),"")</f>
        <v/>
      </c>
      <c r="AV72" s="1" t="str">
        <f t="array" aca="1" ref="AV72" ca="1">IFERROR(OFFSET(INDIRECT(ADDRESS(SMALL(IF($AI$4:$AI$93=$AT$2,ROW($AI$4:$AI$93),""),ROW()-3),34,2)),0,-3),"")</f>
        <v/>
      </c>
      <c r="AW72" s="1" t="str">
        <f t="array" aca="1" ref="AW72" ca="1">IFERROR(OFFSET(INDIRECT(ADDRESS(SMALL(IF($AI$4:$AI$93=$AT$2,ROW($AI$4:$AI$93),""),ROW()-3),34,2)),0,-2),"")</f>
        <v/>
      </c>
      <c r="AX72" s="1" t="str">
        <f t="shared" ca="1" si="5"/>
        <v>_________</v>
      </c>
      <c r="AY72" s="1" t="str">
        <f t="array" aca="1" ref="AY72" ca="1">IFERROR(OFFSET(INDIRECT(ADDRESS(SMALL(IF($AI$4:$AI$93=$AT$2,ROW($AI$4:$AI$93),""),ROW()-3),34,2)),0,0),"")</f>
        <v/>
      </c>
      <c r="AZ72" s="7" t="str">
        <f t="array" aca="1" ref="AZ72" ca="1">IFERROR(OFFSET(INDIRECT(ADDRESS(SMALL(IF($AI$4:$AI$93=$AT$2,ROW($AI$4:$AI$93),""),ROW()-3),34,2)),0,2),"")</f>
        <v/>
      </c>
    </row>
    <row r="73" spans="28:52" x14ac:dyDescent="0.3">
      <c r="AB73" s="27"/>
      <c r="AC73" s="1" t="str">
        <f t="array" aca="1" ref="AC73" ca="1">IFERROR(OFFSET(INDIRECT(ADDRESS(SMALL(IF($F$4:$F$33&gt;0,ROW($F$4:$F$33),""),ROW()-63),6,2)),0,-3),"")</f>
        <v>ИП 14</v>
      </c>
      <c r="AD73" s="1" t="str">
        <f t="array" aca="1" ref="AD73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AE73" s="1" t="str">
        <f t="array" aca="1" ref="AE73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AF73" s="1" t="str">
        <f t="array" aca="1" ref="AF73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AG73" s="1" t="str">
        <f t="shared" ca="1" si="3"/>
        <v>ИП 14___Имя магазина 3___ЮЛ магазина 3___файл отчёта 1</v>
      </c>
      <c r="AH73" s="1">
        <f t="array" aca="1" ref="AH73" ca="1">IFERROR(INDIRECT(ADDRESS(SMALL(IF($F$4:$F$33&gt;0,ROW($F$4:$F$33),""),ROW()-63),6,2)),"")</f>
        <v>120</v>
      </c>
      <c r="AI73" s="1" t="str">
        <f t="array" aca="1" ref="AI73" ca="1">IFERROR(OFFSET(INDIRECT(ADDRESS(SMALL(IF($F$4:$F$33&gt;0,ROW($F$4:$F$33),""),ROW()-63),6,2)),0,-4),"")</f>
        <v>яблоки</v>
      </c>
      <c r="AJ73" s="7">
        <f t="array" aca="1" ref="AJ73" ca="1">IFERROR(OFFSET(INDIRECT(ADDRESS(SMALL(IF($F$4:$F$33&gt;0,ROW($F$4:$F$33),""),ROW()-63),6,2)),0,-5),"")</f>
        <v>43617</v>
      </c>
      <c r="AL73" s="1" t="str">
        <f t="array" aca="1" ref="AL73" ca="1">IFERROR(OFFSET(INDIRECT(ADDRESS(SMALL(IF($AI$4:$AI$93=$AL$2,ROW($AI$4:$AI$93),""),ROW()-3),34,2)),0,-5),"")</f>
        <v/>
      </c>
      <c r="AM73" s="1" t="str">
        <f t="array" aca="1" ref="AM73" ca="1">IFERROR(OFFSET(INDIRECT(ADDRESS(SMALL(IF($AI$4:$AI$93=$AL$2,ROW($AI$4:$AI$93),""),ROW()-3),34,2)),0,-4),"")</f>
        <v/>
      </c>
      <c r="AN73" s="1" t="str">
        <f t="array" aca="1" ref="AN73" ca="1">IFERROR(OFFSET(INDIRECT(ADDRESS(SMALL(IF($AI$4:$AI$93=$AL$2,ROW($AI$4:$AI$93),""),ROW()-3),34,2)),0,-3),"")</f>
        <v/>
      </c>
      <c r="AO73" s="1" t="str">
        <f t="array" aca="1" ref="AO73" ca="1">IFERROR(OFFSET(INDIRECT(ADDRESS(SMALL(IF($AI$4:$AI$93=$AL$2,ROW($AI$4:$AI$93),""),ROW()-3),34,2)),0,-2),"")</f>
        <v/>
      </c>
      <c r="AP73" s="1" t="str">
        <f t="shared" ca="1" si="4"/>
        <v>_________</v>
      </c>
      <c r="AQ73" s="1" t="str">
        <f t="array" aca="1" ref="AQ73" ca="1">IFERROR(OFFSET(INDIRECT(ADDRESS(SMALL(IF($AI$4:$AI$93=$AL$2,ROW($AI$4:$AI$93),""),ROW()-3),34,2)),0,0),"")</f>
        <v/>
      </c>
      <c r="AR73" s="7" t="str">
        <f t="array" aca="1" ref="AR73" ca="1">IFERROR(OFFSET(INDIRECT(ADDRESS(SMALL(IF($AI$4:$AI$93=$AL$2,ROW($AI$4:$AI$93),""),ROW()-3),34,2)),0,2),"")</f>
        <v/>
      </c>
      <c r="AT73" s="1" t="str">
        <f t="array" aca="1" ref="AT73" ca="1">IFERROR(OFFSET(INDIRECT(ADDRESS(SMALL(IF($AI$4:$AI$93=$AT$2,ROW($AI$4:$AI$93),""),ROW()-3),34,2)),0,-5),"")</f>
        <v/>
      </c>
      <c r="AU73" s="1" t="str">
        <f t="array" aca="1" ref="AU73" ca="1">IFERROR(OFFSET(INDIRECT(ADDRESS(SMALL(IF($AI$4:$AI$93=$AT$2,ROW($AI$4:$AI$93),""),ROW()-3),34,2)),0,-4),"")</f>
        <v/>
      </c>
      <c r="AV73" s="1" t="str">
        <f t="array" aca="1" ref="AV73" ca="1">IFERROR(OFFSET(INDIRECT(ADDRESS(SMALL(IF($AI$4:$AI$93=$AT$2,ROW($AI$4:$AI$93),""),ROW()-3),34,2)),0,-3),"")</f>
        <v/>
      </c>
      <c r="AW73" s="1" t="str">
        <f t="array" aca="1" ref="AW73" ca="1">IFERROR(OFFSET(INDIRECT(ADDRESS(SMALL(IF($AI$4:$AI$93=$AT$2,ROW($AI$4:$AI$93),""),ROW()-3),34,2)),0,-2),"")</f>
        <v/>
      </c>
      <c r="AX73" s="1" t="str">
        <f t="shared" ca="1" si="5"/>
        <v>_________</v>
      </c>
      <c r="AY73" s="1" t="str">
        <f t="array" aca="1" ref="AY73" ca="1">IFERROR(OFFSET(INDIRECT(ADDRESS(SMALL(IF($AI$4:$AI$93=$AT$2,ROW($AI$4:$AI$93),""),ROW()-3),34,2)),0,0),"")</f>
        <v/>
      </c>
      <c r="AZ73" s="7" t="str">
        <f t="array" aca="1" ref="AZ73" ca="1">IFERROR(OFFSET(INDIRECT(ADDRESS(SMALL(IF($AI$4:$AI$93=$AT$2,ROW($AI$4:$AI$93),""),ROW()-3),34,2)),0,2),"")</f>
        <v/>
      </c>
    </row>
    <row r="74" spans="28:52" x14ac:dyDescent="0.3">
      <c r="AB74" s="27"/>
      <c r="AC74" s="1" t="str">
        <f t="array" aca="1" ref="AC74" ca="1">IFERROR(OFFSET(INDIRECT(ADDRESS(SMALL(IF($F$4:$F$33&gt;0,ROW($F$4:$F$33),""),ROW()-63),6,2)),0,-3),"")</f>
        <v/>
      </c>
      <c r="AD74" s="1" t="str">
        <f t="array" aca="1" ref="AD74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74" s="1" t="str">
        <f t="array" aca="1" ref="AE74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74" s="1" t="str">
        <f t="array" aca="1" ref="AF74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74" s="1" t="str">
        <f t="shared" ca="1" si="3"/>
        <v>_________</v>
      </c>
      <c r="AH74" s="1" t="str">
        <f t="array" aca="1" ref="AH74" ca="1">IFERROR(INDIRECT(ADDRESS(SMALL(IF($F$4:$F$33&gt;0,ROW($F$4:$F$33),""),ROW()-63),6,2)),"")</f>
        <v/>
      </c>
      <c r="AI74" s="1" t="str">
        <f t="array" aca="1" ref="AI74" ca="1">IFERROR(OFFSET(INDIRECT(ADDRESS(SMALL(IF($F$4:$F$33&gt;0,ROW($F$4:$F$33),""),ROW()-63),6,2)),0,-4),"")</f>
        <v/>
      </c>
      <c r="AJ74" s="7" t="str">
        <f t="array" aca="1" ref="AJ74" ca="1">IFERROR(OFFSET(INDIRECT(ADDRESS(SMALL(IF($F$4:$F$33&gt;0,ROW($F$4:$F$33),""),ROW()-63),6,2)),0,-5),"")</f>
        <v/>
      </c>
      <c r="AL74" s="1" t="str">
        <f t="array" aca="1" ref="AL74" ca="1">IFERROR(OFFSET(INDIRECT(ADDRESS(SMALL(IF($AI$4:$AI$93=$AL$2,ROW($AI$4:$AI$93),""),ROW()-3),34,2)),0,-5),"")</f>
        <v/>
      </c>
      <c r="AM74" s="1" t="str">
        <f t="array" aca="1" ref="AM74" ca="1">IFERROR(OFFSET(INDIRECT(ADDRESS(SMALL(IF($AI$4:$AI$93=$AL$2,ROW($AI$4:$AI$93),""),ROW()-3),34,2)),0,-4),"")</f>
        <v/>
      </c>
      <c r="AN74" s="1" t="str">
        <f t="array" aca="1" ref="AN74" ca="1">IFERROR(OFFSET(INDIRECT(ADDRESS(SMALL(IF($AI$4:$AI$93=$AL$2,ROW($AI$4:$AI$93),""),ROW()-3),34,2)),0,-3),"")</f>
        <v/>
      </c>
      <c r="AO74" s="1" t="str">
        <f t="array" aca="1" ref="AO74" ca="1">IFERROR(OFFSET(INDIRECT(ADDRESS(SMALL(IF($AI$4:$AI$93=$AL$2,ROW($AI$4:$AI$93),""),ROW()-3),34,2)),0,-2),"")</f>
        <v/>
      </c>
      <c r="AP74" s="1" t="str">
        <f t="shared" ca="1" si="4"/>
        <v>_________</v>
      </c>
      <c r="AQ74" s="1" t="str">
        <f t="array" aca="1" ref="AQ74" ca="1">IFERROR(OFFSET(INDIRECT(ADDRESS(SMALL(IF($AI$4:$AI$93=$AL$2,ROW($AI$4:$AI$93),""),ROW()-3),34,2)),0,0),"")</f>
        <v/>
      </c>
      <c r="AR74" s="7" t="str">
        <f t="array" aca="1" ref="AR74" ca="1">IFERROR(OFFSET(INDIRECT(ADDRESS(SMALL(IF($AI$4:$AI$93=$AL$2,ROW($AI$4:$AI$93),""),ROW()-3),34,2)),0,2),"")</f>
        <v/>
      </c>
      <c r="AT74" s="1" t="str">
        <f t="array" aca="1" ref="AT74" ca="1">IFERROR(OFFSET(INDIRECT(ADDRESS(SMALL(IF($AI$4:$AI$93=$AT$2,ROW($AI$4:$AI$93),""),ROW()-3),34,2)),0,-5),"")</f>
        <v/>
      </c>
      <c r="AU74" s="1" t="str">
        <f t="array" aca="1" ref="AU74" ca="1">IFERROR(OFFSET(INDIRECT(ADDRESS(SMALL(IF($AI$4:$AI$93=$AT$2,ROW($AI$4:$AI$93),""),ROW()-3),34,2)),0,-4),"")</f>
        <v/>
      </c>
      <c r="AV74" s="1" t="str">
        <f t="array" aca="1" ref="AV74" ca="1">IFERROR(OFFSET(INDIRECT(ADDRESS(SMALL(IF($AI$4:$AI$93=$AT$2,ROW($AI$4:$AI$93),""),ROW()-3),34,2)),0,-3),"")</f>
        <v/>
      </c>
      <c r="AW74" s="1" t="str">
        <f t="array" aca="1" ref="AW74" ca="1">IFERROR(OFFSET(INDIRECT(ADDRESS(SMALL(IF($AI$4:$AI$93=$AT$2,ROW($AI$4:$AI$93),""),ROW()-3),34,2)),0,-2),"")</f>
        <v/>
      </c>
      <c r="AX74" s="1" t="str">
        <f t="shared" ca="1" si="5"/>
        <v>_________</v>
      </c>
      <c r="AY74" s="1" t="str">
        <f t="array" aca="1" ref="AY74" ca="1">IFERROR(OFFSET(INDIRECT(ADDRESS(SMALL(IF($AI$4:$AI$93=$AT$2,ROW($AI$4:$AI$93),""),ROW()-3),34,2)),0,0),"")</f>
        <v/>
      </c>
      <c r="AZ74" s="7" t="str">
        <f t="array" aca="1" ref="AZ74" ca="1">IFERROR(OFFSET(INDIRECT(ADDRESS(SMALL(IF($AI$4:$AI$93=$AT$2,ROW($AI$4:$AI$93),""),ROW()-3),34,2)),0,2),"")</f>
        <v/>
      </c>
    </row>
    <row r="75" spans="28:52" x14ac:dyDescent="0.3">
      <c r="AB75" s="27"/>
      <c r="AC75" s="1" t="str">
        <f t="array" aca="1" ref="AC75" ca="1">IFERROR(OFFSET(INDIRECT(ADDRESS(SMALL(IF($F$4:$F$33&gt;0,ROW($F$4:$F$33),""),ROW()-63),6,2)),0,-3),"")</f>
        <v/>
      </c>
      <c r="AD75" s="1" t="str">
        <f t="array" aca="1" ref="AD75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75" s="1" t="str">
        <f t="array" aca="1" ref="AE75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75" s="1" t="str">
        <f t="array" aca="1" ref="AF75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75" s="1" t="str">
        <f t="shared" ca="1" si="3"/>
        <v>_________</v>
      </c>
      <c r="AH75" s="1" t="str">
        <f t="array" aca="1" ref="AH75" ca="1">IFERROR(INDIRECT(ADDRESS(SMALL(IF($F$4:$F$33&gt;0,ROW($F$4:$F$33),""),ROW()-63),6,2)),"")</f>
        <v/>
      </c>
      <c r="AI75" s="1" t="str">
        <f t="array" aca="1" ref="AI75" ca="1">IFERROR(OFFSET(INDIRECT(ADDRESS(SMALL(IF($F$4:$F$33&gt;0,ROW($F$4:$F$33),""),ROW()-63),6,2)),0,-4),"")</f>
        <v/>
      </c>
      <c r="AJ75" s="7" t="str">
        <f t="array" aca="1" ref="AJ75" ca="1">IFERROR(OFFSET(INDIRECT(ADDRESS(SMALL(IF($F$4:$F$33&gt;0,ROW($F$4:$F$33),""),ROW()-63),6,2)),0,-5),"")</f>
        <v/>
      </c>
      <c r="AL75" s="1" t="str">
        <f t="array" aca="1" ref="AL75" ca="1">IFERROR(OFFSET(INDIRECT(ADDRESS(SMALL(IF($AI$4:$AI$93=$AL$2,ROW($AI$4:$AI$93),""),ROW()-3),34,2)),0,-5),"")</f>
        <v/>
      </c>
      <c r="AM75" s="1" t="str">
        <f t="array" aca="1" ref="AM75" ca="1">IFERROR(OFFSET(INDIRECT(ADDRESS(SMALL(IF($AI$4:$AI$93=$AL$2,ROW($AI$4:$AI$93),""),ROW()-3),34,2)),0,-4),"")</f>
        <v/>
      </c>
      <c r="AN75" s="1" t="str">
        <f t="array" aca="1" ref="AN75" ca="1">IFERROR(OFFSET(INDIRECT(ADDRESS(SMALL(IF($AI$4:$AI$93=$AL$2,ROW($AI$4:$AI$93),""),ROW()-3),34,2)),0,-3),"")</f>
        <v/>
      </c>
      <c r="AO75" s="1" t="str">
        <f t="array" aca="1" ref="AO75" ca="1">IFERROR(OFFSET(INDIRECT(ADDRESS(SMALL(IF($AI$4:$AI$93=$AL$2,ROW($AI$4:$AI$93),""),ROW()-3),34,2)),0,-2),"")</f>
        <v/>
      </c>
      <c r="AP75" s="1" t="str">
        <f t="shared" ca="1" si="4"/>
        <v>_________</v>
      </c>
      <c r="AQ75" s="1" t="str">
        <f t="array" aca="1" ref="AQ75" ca="1">IFERROR(OFFSET(INDIRECT(ADDRESS(SMALL(IF($AI$4:$AI$93=$AL$2,ROW($AI$4:$AI$93),""),ROW()-3),34,2)),0,0),"")</f>
        <v/>
      </c>
      <c r="AR75" s="7" t="str">
        <f t="array" aca="1" ref="AR75" ca="1">IFERROR(OFFSET(INDIRECT(ADDRESS(SMALL(IF($AI$4:$AI$93=$AL$2,ROW($AI$4:$AI$93),""),ROW()-3),34,2)),0,2),"")</f>
        <v/>
      </c>
      <c r="AT75" s="1" t="str">
        <f t="array" aca="1" ref="AT75" ca="1">IFERROR(OFFSET(INDIRECT(ADDRESS(SMALL(IF($AI$4:$AI$93=$AT$2,ROW($AI$4:$AI$93),""),ROW()-3),34,2)),0,-5),"")</f>
        <v/>
      </c>
      <c r="AU75" s="1" t="str">
        <f t="array" aca="1" ref="AU75" ca="1">IFERROR(OFFSET(INDIRECT(ADDRESS(SMALL(IF($AI$4:$AI$93=$AT$2,ROW($AI$4:$AI$93),""),ROW()-3),34,2)),0,-4),"")</f>
        <v/>
      </c>
      <c r="AV75" s="1" t="str">
        <f t="array" aca="1" ref="AV75" ca="1">IFERROR(OFFSET(INDIRECT(ADDRESS(SMALL(IF($AI$4:$AI$93=$AT$2,ROW($AI$4:$AI$93),""),ROW()-3),34,2)),0,-3),"")</f>
        <v/>
      </c>
      <c r="AW75" s="1" t="str">
        <f t="array" aca="1" ref="AW75" ca="1">IFERROR(OFFSET(INDIRECT(ADDRESS(SMALL(IF($AI$4:$AI$93=$AT$2,ROW($AI$4:$AI$93),""),ROW()-3),34,2)),0,-2),"")</f>
        <v/>
      </c>
      <c r="AX75" s="1" t="str">
        <f t="shared" ca="1" si="5"/>
        <v>_________</v>
      </c>
      <c r="AY75" s="1" t="str">
        <f t="array" aca="1" ref="AY75" ca="1">IFERROR(OFFSET(INDIRECT(ADDRESS(SMALL(IF($AI$4:$AI$93=$AT$2,ROW($AI$4:$AI$93),""),ROW()-3),34,2)),0,0),"")</f>
        <v/>
      </c>
      <c r="AZ75" s="7" t="str">
        <f t="array" aca="1" ref="AZ75" ca="1">IFERROR(OFFSET(INDIRECT(ADDRESS(SMALL(IF($AI$4:$AI$93=$AT$2,ROW($AI$4:$AI$93),""),ROW()-3),34,2)),0,2),"")</f>
        <v/>
      </c>
    </row>
    <row r="76" spans="28:52" x14ac:dyDescent="0.3">
      <c r="AB76" s="27"/>
      <c r="AC76" s="1" t="str">
        <f t="array" aca="1" ref="AC76" ca="1">IFERROR(OFFSET(INDIRECT(ADDRESS(SMALL(IF($F$4:$F$33&gt;0,ROW($F$4:$F$33),""),ROW()-63),6,2)),0,-3),"")</f>
        <v/>
      </c>
      <c r="AD76" s="1" t="str">
        <f t="array" aca="1" ref="AD76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76" s="1" t="str">
        <f t="array" aca="1" ref="AE76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76" s="1" t="str">
        <f t="array" aca="1" ref="AF76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76" s="1" t="str">
        <f t="shared" ca="1" si="3"/>
        <v>_________</v>
      </c>
      <c r="AH76" s="1" t="str">
        <f t="array" aca="1" ref="AH76" ca="1">IFERROR(INDIRECT(ADDRESS(SMALL(IF($F$4:$F$33&gt;0,ROW($F$4:$F$33),""),ROW()-63),6,2)),"")</f>
        <v/>
      </c>
      <c r="AI76" s="1" t="str">
        <f t="array" aca="1" ref="AI76" ca="1">IFERROR(OFFSET(INDIRECT(ADDRESS(SMALL(IF($F$4:$F$33&gt;0,ROW($F$4:$F$33),""),ROW()-63),6,2)),0,-4),"")</f>
        <v/>
      </c>
      <c r="AJ76" s="7" t="str">
        <f t="array" aca="1" ref="AJ76" ca="1">IFERROR(OFFSET(INDIRECT(ADDRESS(SMALL(IF($F$4:$F$33&gt;0,ROW($F$4:$F$33),""),ROW()-63),6,2)),0,-5),"")</f>
        <v/>
      </c>
      <c r="AL76" s="1" t="str">
        <f t="array" aca="1" ref="AL76" ca="1">IFERROR(OFFSET(INDIRECT(ADDRESS(SMALL(IF($AI$4:$AI$93=$AL$2,ROW($AI$4:$AI$93),""),ROW()-3),34,2)),0,-5),"")</f>
        <v/>
      </c>
      <c r="AM76" s="1" t="str">
        <f t="array" aca="1" ref="AM76" ca="1">IFERROR(OFFSET(INDIRECT(ADDRESS(SMALL(IF($AI$4:$AI$93=$AL$2,ROW($AI$4:$AI$93),""),ROW()-3),34,2)),0,-4),"")</f>
        <v/>
      </c>
      <c r="AN76" s="1" t="str">
        <f t="array" aca="1" ref="AN76" ca="1">IFERROR(OFFSET(INDIRECT(ADDRESS(SMALL(IF($AI$4:$AI$93=$AL$2,ROW($AI$4:$AI$93),""),ROW()-3),34,2)),0,-3),"")</f>
        <v/>
      </c>
      <c r="AO76" s="1" t="str">
        <f t="array" aca="1" ref="AO76" ca="1">IFERROR(OFFSET(INDIRECT(ADDRESS(SMALL(IF($AI$4:$AI$93=$AL$2,ROW($AI$4:$AI$93),""),ROW()-3),34,2)),0,-2),"")</f>
        <v/>
      </c>
      <c r="AP76" s="1" t="str">
        <f t="shared" ca="1" si="4"/>
        <v>_________</v>
      </c>
      <c r="AQ76" s="1" t="str">
        <f t="array" aca="1" ref="AQ76" ca="1">IFERROR(OFFSET(INDIRECT(ADDRESS(SMALL(IF($AI$4:$AI$93=$AL$2,ROW($AI$4:$AI$93),""),ROW()-3),34,2)),0,0),"")</f>
        <v/>
      </c>
      <c r="AR76" s="7" t="str">
        <f t="array" aca="1" ref="AR76" ca="1">IFERROR(OFFSET(INDIRECT(ADDRESS(SMALL(IF($AI$4:$AI$93=$AL$2,ROW($AI$4:$AI$93),""),ROW()-3),34,2)),0,2),"")</f>
        <v/>
      </c>
      <c r="AT76" s="1" t="str">
        <f t="array" aca="1" ref="AT76" ca="1">IFERROR(OFFSET(INDIRECT(ADDRESS(SMALL(IF($AI$4:$AI$93=$AT$2,ROW($AI$4:$AI$93),""),ROW()-3),34,2)),0,-5),"")</f>
        <v/>
      </c>
      <c r="AU76" s="1" t="str">
        <f t="array" aca="1" ref="AU76" ca="1">IFERROR(OFFSET(INDIRECT(ADDRESS(SMALL(IF($AI$4:$AI$93=$AT$2,ROW($AI$4:$AI$93),""),ROW()-3),34,2)),0,-4),"")</f>
        <v/>
      </c>
      <c r="AV76" s="1" t="str">
        <f t="array" aca="1" ref="AV76" ca="1">IFERROR(OFFSET(INDIRECT(ADDRESS(SMALL(IF($AI$4:$AI$93=$AT$2,ROW($AI$4:$AI$93),""),ROW()-3),34,2)),0,-3),"")</f>
        <v/>
      </c>
      <c r="AW76" s="1" t="str">
        <f t="array" aca="1" ref="AW76" ca="1">IFERROR(OFFSET(INDIRECT(ADDRESS(SMALL(IF($AI$4:$AI$93=$AT$2,ROW($AI$4:$AI$93),""),ROW()-3),34,2)),0,-2),"")</f>
        <v/>
      </c>
      <c r="AX76" s="1" t="str">
        <f t="shared" ca="1" si="5"/>
        <v>_________</v>
      </c>
      <c r="AY76" s="1" t="str">
        <f t="array" aca="1" ref="AY76" ca="1">IFERROR(OFFSET(INDIRECT(ADDRESS(SMALL(IF($AI$4:$AI$93=$AT$2,ROW($AI$4:$AI$93),""),ROW()-3),34,2)),0,0),"")</f>
        <v/>
      </c>
      <c r="AZ76" s="7" t="str">
        <f t="array" aca="1" ref="AZ76" ca="1">IFERROR(OFFSET(INDIRECT(ADDRESS(SMALL(IF($AI$4:$AI$93=$AT$2,ROW($AI$4:$AI$93),""),ROW()-3),34,2)),0,2),"")</f>
        <v/>
      </c>
    </row>
    <row r="77" spans="28:52" x14ac:dyDescent="0.3">
      <c r="AB77" s="27"/>
      <c r="AC77" s="1" t="str">
        <f t="array" aca="1" ref="AC77" ca="1">IFERROR(OFFSET(INDIRECT(ADDRESS(SMALL(IF($F$4:$F$33&gt;0,ROW($F$4:$F$33),""),ROW()-63),6,2)),0,-3),"")</f>
        <v/>
      </c>
      <c r="AD77" s="1" t="str">
        <f t="array" aca="1" ref="AD77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77" s="1" t="str">
        <f t="array" aca="1" ref="AE77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77" s="1" t="str">
        <f t="array" aca="1" ref="AF77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77" s="1" t="str">
        <f t="shared" ca="1" si="3"/>
        <v>_________</v>
      </c>
      <c r="AH77" s="1" t="str">
        <f t="array" aca="1" ref="AH77" ca="1">IFERROR(INDIRECT(ADDRESS(SMALL(IF($F$4:$F$33&gt;0,ROW($F$4:$F$33),""),ROW()-63),6,2)),"")</f>
        <v/>
      </c>
      <c r="AI77" s="1" t="str">
        <f t="array" aca="1" ref="AI77" ca="1">IFERROR(OFFSET(INDIRECT(ADDRESS(SMALL(IF($F$4:$F$33&gt;0,ROW($F$4:$F$33),""),ROW()-63),6,2)),0,-4),"")</f>
        <v/>
      </c>
      <c r="AJ77" s="7" t="str">
        <f t="array" aca="1" ref="AJ77" ca="1">IFERROR(OFFSET(INDIRECT(ADDRESS(SMALL(IF($F$4:$F$33&gt;0,ROW($F$4:$F$33),""),ROW()-63),6,2)),0,-5),"")</f>
        <v/>
      </c>
      <c r="AL77" s="1" t="str">
        <f t="array" aca="1" ref="AL77" ca="1">IFERROR(OFFSET(INDIRECT(ADDRESS(SMALL(IF($AI$4:$AI$93=$AL$2,ROW($AI$4:$AI$93),""),ROW()-3),34,2)),0,-5),"")</f>
        <v/>
      </c>
      <c r="AM77" s="1" t="str">
        <f t="array" aca="1" ref="AM77" ca="1">IFERROR(OFFSET(INDIRECT(ADDRESS(SMALL(IF($AI$4:$AI$93=$AL$2,ROW($AI$4:$AI$93),""),ROW()-3),34,2)),0,-4),"")</f>
        <v/>
      </c>
      <c r="AN77" s="1" t="str">
        <f t="array" aca="1" ref="AN77" ca="1">IFERROR(OFFSET(INDIRECT(ADDRESS(SMALL(IF($AI$4:$AI$93=$AL$2,ROW($AI$4:$AI$93),""),ROW()-3),34,2)),0,-3),"")</f>
        <v/>
      </c>
      <c r="AO77" s="1" t="str">
        <f t="array" aca="1" ref="AO77" ca="1">IFERROR(OFFSET(INDIRECT(ADDRESS(SMALL(IF($AI$4:$AI$93=$AL$2,ROW($AI$4:$AI$93),""),ROW()-3),34,2)),0,-2),"")</f>
        <v/>
      </c>
      <c r="AP77" s="1" t="str">
        <f t="shared" ca="1" si="4"/>
        <v>_________</v>
      </c>
      <c r="AQ77" s="1" t="str">
        <f t="array" aca="1" ref="AQ77" ca="1">IFERROR(OFFSET(INDIRECT(ADDRESS(SMALL(IF($AI$4:$AI$93=$AL$2,ROW($AI$4:$AI$93),""),ROW()-3),34,2)),0,0),"")</f>
        <v/>
      </c>
      <c r="AR77" s="7" t="str">
        <f t="array" aca="1" ref="AR77" ca="1">IFERROR(OFFSET(INDIRECT(ADDRESS(SMALL(IF($AI$4:$AI$93=$AL$2,ROW($AI$4:$AI$93),""),ROW()-3),34,2)),0,2),"")</f>
        <v/>
      </c>
      <c r="AT77" s="1" t="str">
        <f t="array" aca="1" ref="AT77" ca="1">IFERROR(OFFSET(INDIRECT(ADDRESS(SMALL(IF($AI$4:$AI$93=$AT$2,ROW($AI$4:$AI$93),""),ROW()-3),34,2)),0,-5),"")</f>
        <v/>
      </c>
      <c r="AU77" s="1" t="str">
        <f t="array" aca="1" ref="AU77" ca="1">IFERROR(OFFSET(INDIRECT(ADDRESS(SMALL(IF($AI$4:$AI$93=$AT$2,ROW($AI$4:$AI$93),""),ROW()-3),34,2)),0,-4),"")</f>
        <v/>
      </c>
      <c r="AV77" s="1" t="str">
        <f t="array" aca="1" ref="AV77" ca="1">IFERROR(OFFSET(INDIRECT(ADDRESS(SMALL(IF($AI$4:$AI$93=$AT$2,ROW($AI$4:$AI$93),""),ROW()-3),34,2)),0,-3),"")</f>
        <v/>
      </c>
      <c r="AW77" s="1" t="str">
        <f t="array" aca="1" ref="AW77" ca="1">IFERROR(OFFSET(INDIRECT(ADDRESS(SMALL(IF($AI$4:$AI$93=$AT$2,ROW($AI$4:$AI$93),""),ROW()-3),34,2)),0,-2),"")</f>
        <v/>
      </c>
      <c r="AX77" s="1" t="str">
        <f t="shared" ca="1" si="5"/>
        <v>_________</v>
      </c>
      <c r="AY77" s="1" t="str">
        <f t="array" aca="1" ref="AY77" ca="1">IFERROR(OFFSET(INDIRECT(ADDRESS(SMALL(IF($AI$4:$AI$93=$AT$2,ROW($AI$4:$AI$93),""),ROW()-3),34,2)),0,0),"")</f>
        <v/>
      </c>
      <c r="AZ77" s="7" t="str">
        <f t="array" aca="1" ref="AZ77" ca="1">IFERROR(OFFSET(INDIRECT(ADDRESS(SMALL(IF($AI$4:$AI$93=$AT$2,ROW($AI$4:$AI$93),""),ROW()-3),34,2)),0,2),"")</f>
        <v/>
      </c>
    </row>
    <row r="78" spans="28:52" x14ac:dyDescent="0.3">
      <c r="AB78" s="27"/>
      <c r="AC78" s="1" t="str">
        <f t="array" aca="1" ref="AC78" ca="1">IFERROR(OFFSET(INDIRECT(ADDRESS(SMALL(IF($F$4:$F$33&gt;0,ROW($F$4:$F$33),""),ROW()-63),6,2)),0,-3),"")</f>
        <v/>
      </c>
      <c r="AD78" s="1" t="str">
        <f t="array" aca="1" ref="AD78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78" s="1" t="str">
        <f t="array" aca="1" ref="AE78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78" s="1" t="str">
        <f t="array" aca="1" ref="AF78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78" s="1" t="str">
        <f t="shared" ca="1" si="3"/>
        <v>_________</v>
      </c>
      <c r="AH78" s="1" t="str">
        <f t="array" aca="1" ref="AH78" ca="1">IFERROR(INDIRECT(ADDRESS(SMALL(IF($F$4:$F$33&gt;0,ROW($F$4:$F$33),""),ROW()-63),6,2)),"")</f>
        <v/>
      </c>
      <c r="AI78" s="1" t="str">
        <f t="array" aca="1" ref="AI78" ca="1">IFERROR(OFFSET(INDIRECT(ADDRESS(SMALL(IF($F$4:$F$33&gt;0,ROW($F$4:$F$33),""),ROW()-63),6,2)),0,-4),"")</f>
        <v/>
      </c>
      <c r="AJ78" s="7" t="str">
        <f t="array" aca="1" ref="AJ78" ca="1">IFERROR(OFFSET(INDIRECT(ADDRESS(SMALL(IF($F$4:$F$33&gt;0,ROW($F$4:$F$33),""),ROW()-63),6,2)),0,-5),"")</f>
        <v/>
      </c>
      <c r="AL78" s="1" t="str">
        <f t="array" aca="1" ref="AL78" ca="1">IFERROR(OFFSET(INDIRECT(ADDRESS(SMALL(IF($AI$4:$AI$93=$AL$2,ROW($AI$4:$AI$93),""),ROW()-3),34,2)),0,-5),"")</f>
        <v/>
      </c>
      <c r="AM78" s="1" t="str">
        <f t="array" aca="1" ref="AM78" ca="1">IFERROR(OFFSET(INDIRECT(ADDRESS(SMALL(IF($AI$4:$AI$93=$AL$2,ROW($AI$4:$AI$93),""),ROW()-3),34,2)),0,-4),"")</f>
        <v/>
      </c>
      <c r="AN78" s="1" t="str">
        <f t="array" aca="1" ref="AN78" ca="1">IFERROR(OFFSET(INDIRECT(ADDRESS(SMALL(IF($AI$4:$AI$93=$AL$2,ROW($AI$4:$AI$93),""),ROW()-3),34,2)),0,-3),"")</f>
        <v/>
      </c>
      <c r="AO78" s="1" t="str">
        <f t="array" aca="1" ref="AO78" ca="1">IFERROR(OFFSET(INDIRECT(ADDRESS(SMALL(IF($AI$4:$AI$93=$AL$2,ROW($AI$4:$AI$93),""),ROW()-3),34,2)),0,-2),"")</f>
        <v/>
      </c>
      <c r="AP78" s="1" t="str">
        <f t="shared" ca="1" si="4"/>
        <v>_________</v>
      </c>
      <c r="AQ78" s="1" t="str">
        <f t="array" aca="1" ref="AQ78" ca="1">IFERROR(OFFSET(INDIRECT(ADDRESS(SMALL(IF($AI$4:$AI$93=$AL$2,ROW($AI$4:$AI$93),""),ROW()-3),34,2)),0,0),"")</f>
        <v/>
      </c>
      <c r="AR78" s="7" t="str">
        <f t="array" aca="1" ref="AR78" ca="1">IFERROR(OFFSET(INDIRECT(ADDRESS(SMALL(IF($AI$4:$AI$93=$AL$2,ROW($AI$4:$AI$93),""),ROW()-3),34,2)),0,2),"")</f>
        <v/>
      </c>
      <c r="AT78" s="1" t="str">
        <f t="array" aca="1" ref="AT78" ca="1">IFERROR(OFFSET(INDIRECT(ADDRESS(SMALL(IF($AI$4:$AI$93=$AT$2,ROW($AI$4:$AI$93),""),ROW()-3),34,2)),0,-5),"")</f>
        <v/>
      </c>
      <c r="AU78" s="1" t="str">
        <f t="array" aca="1" ref="AU78" ca="1">IFERROR(OFFSET(INDIRECT(ADDRESS(SMALL(IF($AI$4:$AI$93=$AT$2,ROW($AI$4:$AI$93),""),ROW()-3),34,2)),0,-4),"")</f>
        <v/>
      </c>
      <c r="AV78" s="1" t="str">
        <f t="array" aca="1" ref="AV78" ca="1">IFERROR(OFFSET(INDIRECT(ADDRESS(SMALL(IF($AI$4:$AI$93=$AT$2,ROW($AI$4:$AI$93),""),ROW()-3),34,2)),0,-3),"")</f>
        <v/>
      </c>
      <c r="AW78" s="1" t="str">
        <f t="array" aca="1" ref="AW78" ca="1">IFERROR(OFFSET(INDIRECT(ADDRESS(SMALL(IF($AI$4:$AI$93=$AT$2,ROW($AI$4:$AI$93),""),ROW()-3),34,2)),0,-2),"")</f>
        <v/>
      </c>
      <c r="AX78" s="1" t="str">
        <f t="shared" ca="1" si="5"/>
        <v>_________</v>
      </c>
      <c r="AY78" s="1" t="str">
        <f t="array" aca="1" ref="AY78" ca="1">IFERROR(OFFSET(INDIRECT(ADDRESS(SMALL(IF($AI$4:$AI$93=$AT$2,ROW($AI$4:$AI$93),""),ROW()-3),34,2)),0,0),"")</f>
        <v/>
      </c>
      <c r="AZ78" s="7" t="str">
        <f t="array" aca="1" ref="AZ78" ca="1">IFERROR(OFFSET(INDIRECT(ADDRESS(SMALL(IF($AI$4:$AI$93=$AT$2,ROW($AI$4:$AI$93),""),ROW()-3),34,2)),0,2),"")</f>
        <v/>
      </c>
    </row>
    <row r="79" spans="28:52" x14ac:dyDescent="0.3">
      <c r="AB79" s="27"/>
      <c r="AC79" s="1" t="str">
        <f t="array" aca="1" ref="AC79" ca="1">IFERROR(OFFSET(INDIRECT(ADDRESS(SMALL(IF($F$4:$F$33&gt;0,ROW($F$4:$F$33),""),ROW()-63),6,2)),0,-3),"")</f>
        <v/>
      </c>
      <c r="AD79" s="1" t="str">
        <f t="array" aca="1" ref="AD79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79" s="1" t="str">
        <f t="array" aca="1" ref="AE79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79" s="1" t="str">
        <f t="array" aca="1" ref="AF79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79" s="1" t="str">
        <f t="shared" ca="1" si="3"/>
        <v>_________</v>
      </c>
      <c r="AH79" s="1" t="str">
        <f t="array" aca="1" ref="AH79" ca="1">IFERROR(INDIRECT(ADDRESS(SMALL(IF($F$4:$F$33&gt;0,ROW($F$4:$F$33),""),ROW()-63),6,2)),"")</f>
        <v/>
      </c>
      <c r="AI79" s="1" t="str">
        <f t="array" aca="1" ref="AI79" ca="1">IFERROR(OFFSET(INDIRECT(ADDRESS(SMALL(IF($F$4:$F$33&gt;0,ROW($F$4:$F$33),""),ROW()-63),6,2)),0,-4),"")</f>
        <v/>
      </c>
      <c r="AJ79" s="7" t="str">
        <f t="array" aca="1" ref="AJ79" ca="1">IFERROR(OFFSET(INDIRECT(ADDRESS(SMALL(IF($F$4:$F$33&gt;0,ROW($F$4:$F$33),""),ROW()-63),6,2)),0,-5),"")</f>
        <v/>
      </c>
      <c r="AL79" s="1" t="str">
        <f t="array" aca="1" ref="AL79" ca="1">IFERROR(OFFSET(INDIRECT(ADDRESS(SMALL(IF($AI$4:$AI$93=$AL$2,ROW($AI$4:$AI$93),""),ROW()-3),34,2)),0,-5),"")</f>
        <v/>
      </c>
      <c r="AM79" s="1" t="str">
        <f t="array" aca="1" ref="AM79" ca="1">IFERROR(OFFSET(INDIRECT(ADDRESS(SMALL(IF($AI$4:$AI$93=$AL$2,ROW($AI$4:$AI$93),""),ROW()-3),34,2)),0,-4),"")</f>
        <v/>
      </c>
      <c r="AN79" s="1" t="str">
        <f t="array" aca="1" ref="AN79" ca="1">IFERROR(OFFSET(INDIRECT(ADDRESS(SMALL(IF($AI$4:$AI$93=$AL$2,ROW($AI$4:$AI$93),""),ROW()-3),34,2)),0,-3),"")</f>
        <v/>
      </c>
      <c r="AO79" s="1" t="str">
        <f t="array" aca="1" ref="AO79" ca="1">IFERROR(OFFSET(INDIRECT(ADDRESS(SMALL(IF($AI$4:$AI$93=$AL$2,ROW($AI$4:$AI$93),""),ROW()-3),34,2)),0,-2),"")</f>
        <v/>
      </c>
      <c r="AP79" s="1" t="str">
        <f t="shared" ca="1" si="4"/>
        <v>_________</v>
      </c>
      <c r="AQ79" s="1" t="str">
        <f t="array" aca="1" ref="AQ79" ca="1">IFERROR(OFFSET(INDIRECT(ADDRESS(SMALL(IF($AI$4:$AI$93=$AL$2,ROW($AI$4:$AI$93),""),ROW()-3),34,2)),0,0),"")</f>
        <v/>
      </c>
      <c r="AR79" s="7" t="str">
        <f t="array" aca="1" ref="AR79" ca="1">IFERROR(OFFSET(INDIRECT(ADDRESS(SMALL(IF($AI$4:$AI$93=$AL$2,ROW($AI$4:$AI$93),""),ROW()-3),34,2)),0,2),"")</f>
        <v/>
      </c>
      <c r="AT79" s="1" t="str">
        <f t="array" aca="1" ref="AT79" ca="1">IFERROR(OFFSET(INDIRECT(ADDRESS(SMALL(IF($AI$4:$AI$93=$AT$2,ROW($AI$4:$AI$93),""),ROW()-3),34,2)),0,-5),"")</f>
        <v/>
      </c>
      <c r="AU79" s="1" t="str">
        <f t="array" aca="1" ref="AU79" ca="1">IFERROR(OFFSET(INDIRECT(ADDRESS(SMALL(IF($AI$4:$AI$93=$AT$2,ROW($AI$4:$AI$93),""),ROW()-3),34,2)),0,-4),"")</f>
        <v/>
      </c>
      <c r="AV79" s="1" t="str">
        <f t="array" aca="1" ref="AV79" ca="1">IFERROR(OFFSET(INDIRECT(ADDRESS(SMALL(IF($AI$4:$AI$93=$AT$2,ROW($AI$4:$AI$93),""),ROW()-3),34,2)),0,-3),"")</f>
        <v/>
      </c>
      <c r="AW79" s="1" t="str">
        <f t="array" aca="1" ref="AW79" ca="1">IFERROR(OFFSET(INDIRECT(ADDRESS(SMALL(IF($AI$4:$AI$93=$AT$2,ROW($AI$4:$AI$93),""),ROW()-3),34,2)),0,-2),"")</f>
        <v/>
      </c>
      <c r="AX79" s="1" t="str">
        <f t="shared" ca="1" si="5"/>
        <v>_________</v>
      </c>
      <c r="AY79" s="1" t="str">
        <f t="array" aca="1" ref="AY79" ca="1">IFERROR(OFFSET(INDIRECT(ADDRESS(SMALL(IF($AI$4:$AI$93=$AT$2,ROW($AI$4:$AI$93),""),ROW()-3),34,2)),0,0),"")</f>
        <v/>
      </c>
      <c r="AZ79" s="7" t="str">
        <f t="array" aca="1" ref="AZ79" ca="1">IFERROR(OFFSET(INDIRECT(ADDRESS(SMALL(IF($AI$4:$AI$93=$AT$2,ROW($AI$4:$AI$93),""),ROW()-3),34,2)),0,2),"")</f>
        <v/>
      </c>
    </row>
    <row r="80" spans="28:52" x14ac:dyDescent="0.3">
      <c r="AB80" s="27"/>
      <c r="AC80" s="1" t="str">
        <f t="array" aca="1" ref="AC80" ca="1">IFERROR(OFFSET(INDIRECT(ADDRESS(SMALL(IF($F$4:$F$33&gt;0,ROW($F$4:$F$33),""),ROW()-63),6,2)),0,-3),"")</f>
        <v/>
      </c>
      <c r="AD80" s="1" t="str">
        <f t="array" aca="1" ref="AD80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0" s="1" t="str">
        <f t="array" aca="1" ref="AE80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0" s="1" t="str">
        <f t="array" aca="1" ref="AF80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0" s="1" t="str">
        <f t="shared" ca="1" si="3"/>
        <v>_________</v>
      </c>
      <c r="AH80" s="1" t="str">
        <f t="array" aca="1" ref="AH80" ca="1">IFERROR(INDIRECT(ADDRESS(SMALL(IF($F$4:$F$33&gt;0,ROW($F$4:$F$33),""),ROW()-63),6,2)),"")</f>
        <v/>
      </c>
      <c r="AI80" s="1" t="str">
        <f t="array" aca="1" ref="AI80" ca="1">IFERROR(OFFSET(INDIRECT(ADDRESS(SMALL(IF($F$4:$F$33&gt;0,ROW($F$4:$F$33),""),ROW()-63),6,2)),0,-4),"")</f>
        <v/>
      </c>
      <c r="AJ80" s="7" t="str">
        <f t="array" aca="1" ref="AJ80" ca="1">IFERROR(OFFSET(INDIRECT(ADDRESS(SMALL(IF($F$4:$F$33&gt;0,ROW($F$4:$F$33),""),ROW()-63),6,2)),0,-5),"")</f>
        <v/>
      </c>
      <c r="AL80" s="1" t="str">
        <f t="array" aca="1" ref="AL80" ca="1">IFERROR(OFFSET(INDIRECT(ADDRESS(SMALL(IF($AI$4:$AI$93=$AL$2,ROW($AI$4:$AI$93),""),ROW()-3),34,2)),0,-5),"")</f>
        <v/>
      </c>
      <c r="AM80" s="1" t="str">
        <f t="array" aca="1" ref="AM80" ca="1">IFERROR(OFFSET(INDIRECT(ADDRESS(SMALL(IF($AI$4:$AI$93=$AL$2,ROW($AI$4:$AI$93),""),ROW()-3),34,2)),0,-4),"")</f>
        <v/>
      </c>
      <c r="AN80" s="1" t="str">
        <f t="array" aca="1" ref="AN80" ca="1">IFERROR(OFFSET(INDIRECT(ADDRESS(SMALL(IF($AI$4:$AI$93=$AL$2,ROW($AI$4:$AI$93),""),ROW()-3),34,2)),0,-3),"")</f>
        <v/>
      </c>
      <c r="AO80" s="1" t="str">
        <f t="array" aca="1" ref="AO80" ca="1">IFERROR(OFFSET(INDIRECT(ADDRESS(SMALL(IF($AI$4:$AI$93=$AL$2,ROW($AI$4:$AI$93),""),ROW()-3),34,2)),0,-2),"")</f>
        <v/>
      </c>
      <c r="AP80" s="1" t="str">
        <f t="shared" ca="1" si="4"/>
        <v>_________</v>
      </c>
      <c r="AQ80" s="1" t="str">
        <f t="array" aca="1" ref="AQ80" ca="1">IFERROR(OFFSET(INDIRECT(ADDRESS(SMALL(IF($AI$4:$AI$93=$AL$2,ROW($AI$4:$AI$93),""),ROW()-3),34,2)),0,0),"")</f>
        <v/>
      </c>
      <c r="AR80" s="7" t="str">
        <f t="array" aca="1" ref="AR80" ca="1">IFERROR(OFFSET(INDIRECT(ADDRESS(SMALL(IF($AI$4:$AI$93=$AL$2,ROW($AI$4:$AI$93),""),ROW()-3),34,2)),0,2),"")</f>
        <v/>
      </c>
      <c r="AT80" s="1" t="str">
        <f t="array" aca="1" ref="AT80" ca="1">IFERROR(OFFSET(INDIRECT(ADDRESS(SMALL(IF($AI$4:$AI$93=$AT$2,ROW($AI$4:$AI$93),""),ROW()-3),34,2)),0,-5),"")</f>
        <v/>
      </c>
      <c r="AU80" s="1" t="str">
        <f t="array" aca="1" ref="AU80" ca="1">IFERROR(OFFSET(INDIRECT(ADDRESS(SMALL(IF($AI$4:$AI$93=$AT$2,ROW($AI$4:$AI$93),""),ROW()-3),34,2)),0,-4),"")</f>
        <v/>
      </c>
      <c r="AV80" s="1" t="str">
        <f t="array" aca="1" ref="AV80" ca="1">IFERROR(OFFSET(INDIRECT(ADDRESS(SMALL(IF($AI$4:$AI$93=$AT$2,ROW($AI$4:$AI$93),""),ROW()-3),34,2)),0,-3),"")</f>
        <v/>
      </c>
      <c r="AW80" s="1" t="str">
        <f t="array" aca="1" ref="AW80" ca="1">IFERROR(OFFSET(INDIRECT(ADDRESS(SMALL(IF($AI$4:$AI$93=$AT$2,ROW($AI$4:$AI$93),""),ROW()-3),34,2)),0,-2),"")</f>
        <v/>
      </c>
      <c r="AX80" s="1" t="str">
        <f t="shared" ca="1" si="5"/>
        <v>_________</v>
      </c>
      <c r="AY80" s="1" t="str">
        <f t="array" aca="1" ref="AY80" ca="1">IFERROR(OFFSET(INDIRECT(ADDRESS(SMALL(IF($AI$4:$AI$93=$AT$2,ROW($AI$4:$AI$93),""),ROW()-3),34,2)),0,0),"")</f>
        <v/>
      </c>
      <c r="AZ80" s="7" t="str">
        <f t="array" aca="1" ref="AZ80" ca="1">IFERROR(OFFSET(INDIRECT(ADDRESS(SMALL(IF($AI$4:$AI$93=$AT$2,ROW($AI$4:$AI$93),""),ROW()-3),34,2)),0,2),"")</f>
        <v/>
      </c>
    </row>
    <row r="81" spans="28:52" x14ac:dyDescent="0.3">
      <c r="AB81" s="27"/>
      <c r="AC81" s="1" t="str">
        <f t="array" aca="1" ref="AC81" ca="1">IFERROR(OFFSET(INDIRECT(ADDRESS(SMALL(IF($F$4:$F$33&gt;0,ROW($F$4:$F$33),""),ROW()-63),6,2)),0,-3),"")</f>
        <v/>
      </c>
      <c r="AD81" s="1" t="str">
        <f t="array" aca="1" ref="AD81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1" s="1" t="str">
        <f t="array" aca="1" ref="AE81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1" s="1" t="str">
        <f t="array" aca="1" ref="AF81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1" s="1" t="str">
        <f t="shared" ca="1" si="3"/>
        <v>_________</v>
      </c>
      <c r="AH81" s="1" t="str">
        <f t="array" aca="1" ref="AH81" ca="1">IFERROR(INDIRECT(ADDRESS(SMALL(IF($F$4:$F$33&gt;0,ROW($F$4:$F$33),""),ROW()-63),6,2)),"")</f>
        <v/>
      </c>
      <c r="AI81" s="1" t="str">
        <f t="array" aca="1" ref="AI81" ca="1">IFERROR(OFFSET(INDIRECT(ADDRESS(SMALL(IF($F$4:$F$33&gt;0,ROW($F$4:$F$33),""),ROW()-63),6,2)),0,-4),"")</f>
        <v/>
      </c>
      <c r="AJ81" s="7" t="str">
        <f t="array" aca="1" ref="AJ81" ca="1">IFERROR(OFFSET(INDIRECT(ADDRESS(SMALL(IF($F$4:$F$33&gt;0,ROW($F$4:$F$33),""),ROW()-63),6,2)),0,-5),"")</f>
        <v/>
      </c>
      <c r="AL81" s="1" t="str">
        <f t="array" aca="1" ref="AL81" ca="1">IFERROR(OFFSET(INDIRECT(ADDRESS(SMALL(IF($AI$4:$AI$93=$AL$2,ROW($AI$4:$AI$93),""),ROW()-3),34,2)),0,-5),"")</f>
        <v/>
      </c>
      <c r="AM81" s="1" t="str">
        <f t="array" aca="1" ref="AM81" ca="1">IFERROR(OFFSET(INDIRECT(ADDRESS(SMALL(IF($AI$4:$AI$93=$AL$2,ROW($AI$4:$AI$93),""),ROW()-3),34,2)),0,-4),"")</f>
        <v/>
      </c>
      <c r="AN81" s="1" t="str">
        <f t="array" aca="1" ref="AN81" ca="1">IFERROR(OFFSET(INDIRECT(ADDRESS(SMALL(IF($AI$4:$AI$93=$AL$2,ROW($AI$4:$AI$93),""),ROW()-3),34,2)),0,-3),"")</f>
        <v/>
      </c>
      <c r="AO81" s="1" t="str">
        <f t="array" aca="1" ref="AO81" ca="1">IFERROR(OFFSET(INDIRECT(ADDRESS(SMALL(IF($AI$4:$AI$93=$AL$2,ROW($AI$4:$AI$93),""),ROW()-3),34,2)),0,-2),"")</f>
        <v/>
      </c>
      <c r="AP81" s="1" t="str">
        <f t="shared" ca="1" si="4"/>
        <v>_________</v>
      </c>
      <c r="AQ81" s="1" t="str">
        <f t="array" aca="1" ref="AQ81" ca="1">IFERROR(OFFSET(INDIRECT(ADDRESS(SMALL(IF($AI$4:$AI$93=$AL$2,ROW($AI$4:$AI$93),""),ROW()-3),34,2)),0,0),"")</f>
        <v/>
      </c>
      <c r="AR81" s="7" t="str">
        <f t="array" aca="1" ref="AR81" ca="1">IFERROR(OFFSET(INDIRECT(ADDRESS(SMALL(IF($AI$4:$AI$93=$AL$2,ROW($AI$4:$AI$93),""),ROW()-3),34,2)),0,2),"")</f>
        <v/>
      </c>
      <c r="AT81" s="1" t="str">
        <f t="array" aca="1" ref="AT81" ca="1">IFERROR(OFFSET(INDIRECT(ADDRESS(SMALL(IF($AI$4:$AI$93=$AT$2,ROW($AI$4:$AI$93),""),ROW()-3),34,2)),0,-5),"")</f>
        <v/>
      </c>
      <c r="AU81" s="1" t="str">
        <f t="array" aca="1" ref="AU81" ca="1">IFERROR(OFFSET(INDIRECT(ADDRESS(SMALL(IF($AI$4:$AI$93=$AT$2,ROW($AI$4:$AI$93),""),ROW()-3),34,2)),0,-4),"")</f>
        <v/>
      </c>
      <c r="AV81" s="1" t="str">
        <f t="array" aca="1" ref="AV81" ca="1">IFERROR(OFFSET(INDIRECT(ADDRESS(SMALL(IF($AI$4:$AI$93=$AT$2,ROW($AI$4:$AI$93),""),ROW()-3),34,2)),0,-3),"")</f>
        <v/>
      </c>
      <c r="AW81" s="1" t="str">
        <f t="array" aca="1" ref="AW81" ca="1">IFERROR(OFFSET(INDIRECT(ADDRESS(SMALL(IF($AI$4:$AI$93=$AT$2,ROW($AI$4:$AI$93),""),ROW()-3),34,2)),0,-2),"")</f>
        <v/>
      </c>
      <c r="AX81" s="1" t="str">
        <f t="shared" ca="1" si="5"/>
        <v>_________</v>
      </c>
      <c r="AY81" s="1" t="str">
        <f t="array" aca="1" ref="AY81" ca="1">IFERROR(OFFSET(INDIRECT(ADDRESS(SMALL(IF($AI$4:$AI$93=$AT$2,ROW($AI$4:$AI$93),""),ROW()-3),34,2)),0,0),"")</f>
        <v/>
      </c>
      <c r="AZ81" s="7" t="str">
        <f t="array" aca="1" ref="AZ81" ca="1">IFERROR(OFFSET(INDIRECT(ADDRESS(SMALL(IF($AI$4:$AI$93=$AT$2,ROW($AI$4:$AI$93),""),ROW()-3),34,2)),0,2),"")</f>
        <v/>
      </c>
    </row>
    <row r="82" spans="28:52" x14ac:dyDescent="0.3">
      <c r="AB82" s="27"/>
      <c r="AC82" s="1" t="str">
        <f t="array" aca="1" ref="AC82" ca="1">IFERROR(OFFSET(INDIRECT(ADDRESS(SMALL(IF($F$4:$F$33&gt;0,ROW($F$4:$F$33),""),ROW()-63),6,2)),0,-3),"")</f>
        <v/>
      </c>
      <c r="AD82" s="1" t="str">
        <f t="array" aca="1" ref="AD82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2" s="1" t="str">
        <f t="array" aca="1" ref="AE82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2" s="1" t="str">
        <f t="array" aca="1" ref="AF82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2" s="1" t="str">
        <f t="shared" ca="1" si="3"/>
        <v>_________</v>
      </c>
      <c r="AH82" s="1" t="str">
        <f t="array" aca="1" ref="AH82" ca="1">IFERROR(INDIRECT(ADDRESS(SMALL(IF($F$4:$F$33&gt;0,ROW($F$4:$F$33),""),ROW()-63),6,2)),"")</f>
        <v/>
      </c>
      <c r="AI82" s="1" t="str">
        <f t="array" aca="1" ref="AI82" ca="1">IFERROR(OFFSET(INDIRECT(ADDRESS(SMALL(IF($F$4:$F$33&gt;0,ROW($F$4:$F$33),""),ROW()-63),6,2)),0,-4),"")</f>
        <v/>
      </c>
      <c r="AJ82" s="7" t="str">
        <f t="array" aca="1" ref="AJ82" ca="1">IFERROR(OFFSET(INDIRECT(ADDRESS(SMALL(IF($F$4:$F$33&gt;0,ROW($F$4:$F$33),""),ROW()-63),6,2)),0,-5),"")</f>
        <v/>
      </c>
      <c r="AL82" s="1" t="str">
        <f t="array" aca="1" ref="AL82" ca="1">IFERROR(OFFSET(INDIRECT(ADDRESS(SMALL(IF($AI$4:$AI$93=$AL$2,ROW($AI$4:$AI$93),""),ROW()-3),34,2)),0,-5),"")</f>
        <v/>
      </c>
      <c r="AM82" s="1" t="str">
        <f t="array" aca="1" ref="AM82" ca="1">IFERROR(OFFSET(INDIRECT(ADDRESS(SMALL(IF($AI$4:$AI$93=$AL$2,ROW($AI$4:$AI$93),""),ROW()-3),34,2)),0,-4),"")</f>
        <v/>
      </c>
      <c r="AN82" s="1" t="str">
        <f t="array" aca="1" ref="AN82" ca="1">IFERROR(OFFSET(INDIRECT(ADDRESS(SMALL(IF($AI$4:$AI$93=$AL$2,ROW($AI$4:$AI$93),""),ROW()-3),34,2)),0,-3),"")</f>
        <v/>
      </c>
      <c r="AO82" s="1" t="str">
        <f t="array" aca="1" ref="AO82" ca="1">IFERROR(OFFSET(INDIRECT(ADDRESS(SMALL(IF($AI$4:$AI$93=$AL$2,ROW($AI$4:$AI$93),""),ROW()-3),34,2)),0,-2),"")</f>
        <v/>
      </c>
      <c r="AP82" s="1" t="str">
        <f t="shared" ca="1" si="4"/>
        <v>_________</v>
      </c>
      <c r="AQ82" s="1" t="str">
        <f t="array" aca="1" ref="AQ82" ca="1">IFERROR(OFFSET(INDIRECT(ADDRESS(SMALL(IF($AI$4:$AI$93=$AL$2,ROW($AI$4:$AI$93),""),ROW()-3),34,2)),0,0),"")</f>
        <v/>
      </c>
      <c r="AR82" s="7" t="str">
        <f t="array" aca="1" ref="AR82" ca="1">IFERROR(OFFSET(INDIRECT(ADDRESS(SMALL(IF($AI$4:$AI$93=$AL$2,ROW($AI$4:$AI$93),""),ROW()-3),34,2)),0,2),"")</f>
        <v/>
      </c>
      <c r="AT82" s="1" t="str">
        <f t="array" aca="1" ref="AT82" ca="1">IFERROR(OFFSET(INDIRECT(ADDRESS(SMALL(IF($AI$4:$AI$93=$AT$2,ROW($AI$4:$AI$93),""),ROW()-3),34,2)),0,-5),"")</f>
        <v/>
      </c>
      <c r="AU82" s="1" t="str">
        <f t="array" aca="1" ref="AU82" ca="1">IFERROR(OFFSET(INDIRECT(ADDRESS(SMALL(IF($AI$4:$AI$93=$AT$2,ROW($AI$4:$AI$93),""),ROW()-3),34,2)),0,-4),"")</f>
        <v/>
      </c>
      <c r="AV82" s="1" t="str">
        <f t="array" aca="1" ref="AV82" ca="1">IFERROR(OFFSET(INDIRECT(ADDRESS(SMALL(IF($AI$4:$AI$93=$AT$2,ROW($AI$4:$AI$93),""),ROW()-3),34,2)),0,-3),"")</f>
        <v/>
      </c>
      <c r="AW82" s="1" t="str">
        <f t="array" aca="1" ref="AW82" ca="1">IFERROR(OFFSET(INDIRECT(ADDRESS(SMALL(IF($AI$4:$AI$93=$AT$2,ROW($AI$4:$AI$93),""),ROW()-3),34,2)),0,-2),"")</f>
        <v/>
      </c>
      <c r="AX82" s="1" t="str">
        <f t="shared" ca="1" si="5"/>
        <v>_________</v>
      </c>
      <c r="AY82" s="1" t="str">
        <f t="array" aca="1" ref="AY82" ca="1">IFERROR(OFFSET(INDIRECT(ADDRESS(SMALL(IF($AI$4:$AI$93=$AT$2,ROW($AI$4:$AI$93),""),ROW()-3),34,2)),0,0),"")</f>
        <v/>
      </c>
      <c r="AZ82" s="7" t="str">
        <f t="array" aca="1" ref="AZ82" ca="1">IFERROR(OFFSET(INDIRECT(ADDRESS(SMALL(IF($AI$4:$AI$93=$AT$2,ROW($AI$4:$AI$93),""),ROW()-3),34,2)),0,2),"")</f>
        <v/>
      </c>
    </row>
    <row r="83" spans="28:52" x14ac:dyDescent="0.3">
      <c r="AB83" s="27"/>
      <c r="AC83" s="1" t="str">
        <f t="array" aca="1" ref="AC83" ca="1">IFERROR(OFFSET(INDIRECT(ADDRESS(SMALL(IF($F$4:$F$33&gt;0,ROW($F$4:$F$33),""),ROW()-63),6,2)),0,-3),"")</f>
        <v/>
      </c>
      <c r="AD83" s="1" t="str">
        <f t="array" aca="1" ref="AD83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3" s="1" t="str">
        <f t="array" aca="1" ref="AE83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3" s="1" t="str">
        <f t="array" aca="1" ref="AF83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3" s="1" t="str">
        <f t="shared" ca="1" si="3"/>
        <v>_________</v>
      </c>
      <c r="AH83" s="1" t="str">
        <f t="array" aca="1" ref="AH83" ca="1">IFERROR(INDIRECT(ADDRESS(SMALL(IF($F$4:$F$33&gt;0,ROW($F$4:$F$33),""),ROW()-63),6,2)),"")</f>
        <v/>
      </c>
      <c r="AI83" s="1" t="str">
        <f t="array" aca="1" ref="AI83" ca="1">IFERROR(OFFSET(INDIRECT(ADDRESS(SMALL(IF($F$4:$F$33&gt;0,ROW($F$4:$F$33),""),ROW()-63),6,2)),0,-4),"")</f>
        <v/>
      </c>
      <c r="AJ83" s="7" t="str">
        <f t="array" aca="1" ref="AJ83" ca="1">IFERROR(OFFSET(INDIRECT(ADDRESS(SMALL(IF($F$4:$F$33&gt;0,ROW($F$4:$F$33),""),ROW()-63),6,2)),0,-5),"")</f>
        <v/>
      </c>
      <c r="AL83" s="1" t="str">
        <f t="array" aca="1" ref="AL83" ca="1">IFERROR(OFFSET(INDIRECT(ADDRESS(SMALL(IF($AI$4:$AI$93=$AL$2,ROW($AI$4:$AI$93),""),ROW()-3),34,2)),0,-5),"")</f>
        <v/>
      </c>
      <c r="AM83" s="1" t="str">
        <f t="array" aca="1" ref="AM83" ca="1">IFERROR(OFFSET(INDIRECT(ADDRESS(SMALL(IF($AI$4:$AI$93=$AL$2,ROW($AI$4:$AI$93),""),ROW()-3),34,2)),0,-4),"")</f>
        <v/>
      </c>
      <c r="AN83" s="1" t="str">
        <f t="array" aca="1" ref="AN83" ca="1">IFERROR(OFFSET(INDIRECT(ADDRESS(SMALL(IF($AI$4:$AI$93=$AL$2,ROW($AI$4:$AI$93),""),ROW()-3),34,2)),0,-3),"")</f>
        <v/>
      </c>
      <c r="AO83" s="1" t="str">
        <f t="array" aca="1" ref="AO83" ca="1">IFERROR(OFFSET(INDIRECT(ADDRESS(SMALL(IF($AI$4:$AI$93=$AL$2,ROW($AI$4:$AI$93),""),ROW()-3),34,2)),0,-2),"")</f>
        <v/>
      </c>
      <c r="AP83" s="1" t="str">
        <f t="shared" ca="1" si="4"/>
        <v>_________</v>
      </c>
      <c r="AQ83" s="1" t="str">
        <f t="array" aca="1" ref="AQ83" ca="1">IFERROR(OFFSET(INDIRECT(ADDRESS(SMALL(IF($AI$4:$AI$93=$AL$2,ROW($AI$4:$AI$93),""),ROW()-3),34,2)),0,0),"")</f>
        <v/>
      </c>
      <c r="AR83" s="7" t="str">
        <f t="array" aca="1" ref="AR83" ca="1">IFERROR(OFFSET(INDIRECT(ADDRESS(SMALL(IF($AI$4:$AI$93=$AL$2,ROW($AI$4:$AI$93),""),ROW()-3),34,2)),0,2),"")</f>
        <v/>
      </c>
      <c r="AT83" s="1" t="str">
        <f t="array" aca="1" ref="AT83" ca="1">IFERROR(OFFSET(INDIRECT(ADDRESS(SMALL(IF($AI$4:$AI$93=$AT$2,ROW($AI$4:$AI$93),""),ROW()-3),34,2)),0,-5),"")</f>
        <v/>
      </c>
      <c r="AU83" s="1" t="str">
        <f t="array" aca="1" ref="AU83" ca="1">IFERROR(OFFSET(INDIRECT(ADDRESS(SMALL(IF($AI$4:$AI$93=$AT$2,ROW($AI$4:$AI$93),""),ROW()-3),34,2)),0,-4),"")</f>
        <v/>
      </c>
      <c r="AV83" s="1" t="str">
        <f t="array" aca="1" ref="AV83" ca="1">IFERROR(OFFSET(INDIRECT(ADDRESS(SMALL(IF($AI$4:$AI$93=$AT$2,ROW($AI$4:$AI$93),""),ROW()-3),34,2)),0,-3),"")</f>
        <v/>
      </c>
      <c r="AW83" s="1" t="str">
        <f t="array" aca="1" ref="AW83" ca="1">IFERROR(OFFSET(INDIRECT(ADDRESS(SMALL(IF($AI$4:$AI$93=$AT$2,ROW($AI$4:$AI$93),""),ROW()-3),34,2)),0,-2),"")</f>
        <v/>
      </c>
      <c r="AX83" s="1" t="str">
        <f t="shared" ca="1" si="5"/>
        <v>_________</v>
      </c>
      <c r="AY83" s="1" t="str">
        <f t="array" aca="1" ref="AY83" ca="1">IFERROR(OFFSET(INDIRECT(ADDRESS(SMALL(IF($AI$4:$AI$93=$AT$2,ROW($AI$4:$AI$93),""),ROW()-3),34,2)),0,0),"")</f>
        <v/>
      </c>
      <c r="AZ83" s="7" t="str">
        <f t="array" aca="1" ref="AZ83" ca="1">IFERROR(OFFSET(INDIRECT(ADDRESS(SMALL(IF($AI$4:$AI$93=$AT$2,ROW($AI$4:$AI$93),""),ROW()-3),34,2)),0,2),"")</f>
        <v/>
      </c>
    </row>
    <row r="84" spans="28:52" x14ac:dyDescent="0.3">
      <c r="AB84" s="27"/>
      <c r="AC84" s="1" t="str">
        <f t="array" aca="1" ref="AC84" ca="1">IFERROR(OFFSET(INDIRECT(ADDRESS(SMALL(IF($F$4:$F$33&gt;0,ROW($F$4:$F$33),""),ROW()-63),6,2)),0,-3),"")</f>
        <v/>
      </c>
      <c r="AD84" s="1" t="str">
        <f t="array" aca="1" ref="AD84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4" s="1" t="str">
        <f t="array" aca="1" ref="AE84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4" s="1" t="str">
        <f t="array" aca="1" ref="AF84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4" s="1" t="str">
        <f t="shared" ca="1" si="3"/>
        <v>_________</v>
      </c>
      <c r="AH84" s="1" t="str">
        <f t="array" aca="1" ref="AH84" ca="1">IFERROR(INDIRECT(ADDRESS(SMALL(IF($F$4:$F$33&gt;0,ROW($F$4:$F$33),""),ROW()-63),6,2)),"")</f>
        <v/>
      </c>
      <c r="AI84" s="1" t="str">
        <f t="array" aca="1" ref="AI84" ca="1">IFERROR(OFFSET(INDIRECT(ADDRESS(SMALL(IF($F$4:$F$33&gt;0,ROW($F$4:$F$33),""),ROW()-63),6,2)),0,-4),"")</f>
        <v/>
      </c>
      <c r="AJ84" s="7" t="str">
        <f t="array" aca="1" ref="AJ84" ca="1">IFERROR(OFFSET(INDIRECT(ADDRESS(SMALL(IF($F$4:$F$33&gt;0,ROW($F$4:$F$33),""),ROW()-63),6,2)),0,-5),"")</f>
        <v/>
      </c>
      <c r="AL84" s="1" t="str">
        <f t="array" aca="1" ref="AL84" ca="1">IFERROR(OFFSET(INDIRECT(ADDRESS(SMALL(IF($AI$4:$AI$93=$AL$2,ROW($AI$4:$AI$93),""),ROW()-3),34,2)),0,-5),"")</f>
        <v/>
      </c>
      <c r="AM84" s="1" t="str">
        <f t="array" aca="1" ref="AM84" ca="1">IFERROR(OFFSET(INDIRECT(ADDRESS(SMALL(IF($AI$4:$AI$93=$AL$2,ROW($AI$4:$AI$93),""),ROW()-3),34,2)),0,-4),"")</f>
        <v/>
      </c>
      <c r="AN84" s="1" t="str">
        <f t="array" aca="1" ref="AN84" ca="1">IFERROR(OFFSET(INDIRECT(ADDRESS(SMALL(IF($AI$4:$AI$93=$AL$2,ROW($AI$4:$AI$93),""),ROW()-3),34,2)),0,-3),"")</f>
        <v/>
      </c>
      <c r="AO84" s="1" t="str">
        <f t="array" aca="1" ref="AO84" ca="1">IFERROR(OFFSET(INDIRECT(ADDRESS(SMALL(IF($AI$4:$AI$93=$AL$2,ROW($AI$4:$AI$93),""),ROW()-3),34,2)),0,-2),"")</f>
        <v/>
      </c>
      <c r="AP84" s="1" t="str">
        <f t="shared" ca="1" si="4"/>
        <v>_________</v>
      </c>
      <c r="AQ84" s="1" t="str">
        <f t="array" aca="1" ref="AQ84" ca="1">IFERROR(OFFSET(INDIRECT(ADDRESS(SMALL(IF($AI$4:$AI$93=$AL$2,ROW($AI$4:$AI$93),""),ROW()-3),34,2)),0,0),"")</f>
        <v/>
      </c>
      <c r="AR84" s="7" t="str">
        <f t="array" aca="1" ref="AR84" ca="1">IFERROR(OFFSET(INDIRECT(ADDRESS(SMALL(IF($AI$4:$AI$93=$AL$2,ROW($AI$4:$AI$93),""),ROW()-3),34,2)),0,2),"")</f>
        <v/>
      </c>
      <c r="AT84" s="1" t="str">
        <f t="array" aca="1" ref="AT84" ca="1">IFERROR(OFFSET(INDIRECT(ADDRESS(SMALL(IF($AI$4:$AI$93=$AT$2,ROW($AI$4:$AI$93),""),ROW()-3),34,2)),0,-5),"")</f>
        <v/>
      </c>
      <c r="AU84" s="1" t="str">
        <f t="array" aca="1" ref="AU84" ca="1">IFERROR(OFFSET(INDIRECT(ADDRESS(SMALL(IF($AI$4:$AI$93=$AT$2,ROW($AI$4:$AI$93),""),ROW()-3),34,2)),0,-4),"")</f>
        <v/>
      </c>
      <c r="AV84" s="1" t="str">
        <f t="array" aca="1" ref="AV84" ca="1">IFERROR(OFFSET(INDIRECT(ADDRESS(SMALL(IF($AI$4:$AI$93=$AT$2,ROW($AI$4:$AI$93),""),ROW()-3),34,2)),0,-3),"")</f>
        <v/>
      </c>
      <c r="AW84" s="1" t="str">
        <f t="array" aca="1" ref="AW84" ca="1">IFERROR(OFFSET(INDIRECT(ADDRESS(SMALL(IF($AI$4:$AI$93=$AT$2,ROW($AI$4:$AI$93),""),ROW()-3),34,2)),0,-2),"")</f>
        <v/>
      </c>
      <c r="AX84" s="1" t="str">
        <f t="shared" ca="1" si="5"/>
        <v>_________</v>
      </c>
      <c r="AY84" s="1" t="str">
        <f t="array" aca="1" ref="AY84" ca="1">IFERROR(OFFSET(INDIRECT(ADDRESS(SMALL(IF($AI$4:$AI$93=$AT$2,ROW($AI$4:$AI$93),""),ROW()-3),34,2)),0,0),"")</f>
        <v/>
      </c>
      <c r="AZ84" s="7" t="str">
        <f t="array" aca="1" ref="AZ84" ca="1">IFERROR(OFFSET(INDIRECT(ADDRESS(SMALL(IF($AI$4:$AI$93=$AT$2,ROW($AI$4:$AI$93),""),ROW()-3),34,2)),0,2),"")</f>
        <v/>
      </c>
    </row>
    <row r="85" spans="28:52" x14ac:dyDescent="0.3">
      <c r="AB85" s="27"/>
      <c r="AC85" s="1" t="str">
        <f t="array" aca="1" ref="AC85" ca="1">IFERROR(OFFSET(INDIRECT(ADDRESS(SMALL(IF($F$4:$F$33&gt;0,ROW($F$4:$F$33),""),ROW()-63),6,2)),0,-3),"")</f>
        <v/>
      </c>
      <c r="AD85" s="1" t="str">
        <f t="array" aca="1" ref="AD85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5" s="1" t="str">
        <f t="array" aca="1" ref="AE85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5" s="1" t="str">
        <f t="array" aca="1" ref="AF85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5" s="1" t="str">
        <f t="shared" ca="1" si="3"/>
        <v>_________</v>
      </c>
      <c r="AH85" s="1" t="str">
        <f t="array" aca="1" ref="AH85" ca="1">IFERROR(INDIRECT(ADDRESS(SMALL(IF($F$4:$F$33&gt;0,ROW($F$4:$F$33),""),ROW()-63),6,2)),"")</f>
        <v/>
      </c>
      <c r="AI85" s="1" t="str">
        <f t="array" aca="1" ref="AI85" ca="1">IFERROR(OFFSET(INDIRECT(ADDRESS(SMALL(IF($F$4:$F$33&gt;0,ROW($F$4:$F$33),""),ROW()-63),6,2)),0,-4),"")</f>
        <v/>
      </c>
      <c r="AJ85" s="7" t="str">
        <f t="array" aca="1" ref="AJ85" ca="1">IFERROR(OFFSET(INDIRECT(ADDRESS(SMALL(IF($F$4:$F$33&gt;0,ROW($F$4:$F$33),""),ROW()-63),6,2)),0,-5),"")</f>
        <v/>
      </c>
      <c r="AL85" s="1" t="str">
        <f t="array" aca="1" ref="AL85" ca="1">IFERROR(OFFSET(INDIRECT(ADDRESS(SMALL(IF($AI$4:$AI$93=$AL$2,ROW($AI$4:$AI$93),""),ROW()-3),34,2)),0,-5),"")</f>
        <v/>
      </c>
      <c r="AM85" s="1" t="str">
        <f t="array" aca="1" ref="AM85" ca="1">IFERROR(OFFSET(INDIRECT(ADDRESS(SMALL(IF($AI$4:$AI$93=$AL$2,ROW($AI$4:$AI$93),""),ROW()-3),34,2)),0,-4),"")</f>
        <v/>
      </c>
      <c r="AN85" s="1" t="str">
        <f t="array" aca="1" ref="AN85" ca="1">IFERROR(OFFSET(INDIRECT(ADDRESS(SMALL(IF($AI$4:$AI$93=$AL$2,ROW($AI$4:$AI$93),""),ROW()-3),34,2)),0,-3),"")</f>
        <v/>
      </c>
      <c r="AO85" s="1" t="str">
        <f t="array" aca="1" ref="AO85" ca="1">IFERROR(OFFSET(INDIRECT(ADDRESS(SMALL(IF($AI$4:$AI$93=$AL$2,ROW($AI$4:$AI$93),""),ROW()-3),34,2)),0,-2),"")</f>
        <v/>
      </c>
      <c r="AP85" s="1" t="str">
        <f t="shared" ca="1" si="4"/>
        <v>_________</v>
      </c>
      <c r="AQ85" s="1" t="str">
        <f t="array" aca="1" ref="AQ85" ca="1">IFERROR(OFFSET(INDIRECT(ADDRESS(SMALL(IF($AI$4:$AI$93=$AL$2,ROW($AI$4:$AI$93),""),ROW()-3),34,2)),0,0),"")</f>
        <v/>
      </c>
      <c r="AR85" s="7" t="str">
        <f t="array" aca="1" ref="AR85" ca="1">IFERROR(OFFSET(INDIRECT(ADDRESS(SMALL(IF($AI$4:$AI$93=$AL$2,ROW($AI$4:$AI$93),""),ROW()-3),34,2)),0,2),"")</f>
        <v/>
      </c>
      <c r="AT85" s="1" t="str">
        <f t="array" aca="1" ref="AT85" ca="1">IFERROR(OFFSET(INDIRECT(ADDRESS(SMALL(IF($AI$4:$AI$93=$AT$2,ROW($AI$4:$AI$93),""),ROW()-3),34,2)),0,-5),"")</f>
        <v/>
      </c>
      <c r="AU85" s="1" t="str">
        <f t="array" aca="1" ref="AU85" ca="1">IFERROR(OFFSET(INDIRECT(ADDRESS(SMALL(IF($AI$4:$AI$93=$AT$2,ROW($AI$4:$AI$93),""),ROW()-3),34,2)),0,-4),"")</f>
        <v/>
      </c>
      <c r="AV85" s="1" t="str">
        <f t="array" aca="1" ref="AV85" ca="1">IFERROR(OFFSET(INDIRECT(ADDRESS(SMALL(IF($AI$4:$AI$93=$AT$2,ROW($AI$4:$AI$93),""),ROW()-3),34,2)),0,-3),"")</f>
        <v/>
      </c>
      <c r="AW85" s="1" t="str">
        <f t="array" aca="1" ref="AW85" ca="1">IFERROR(OFFSET(INDIRECT(ADDRESS(SMALL(IF($AI$4:$AI$93=$AT$2,ROW($AI$4:$AI$93),""),ROW()-3),34,2)),0,-2),"")</f>
        <v/>
      </c>
      <c r="AX85" s="1" t="str">
        <f t="shared" ca="1" si="5"/>
        <v>_________</v>
      </c>
      <c r="AY85" s="1" t="str">
        <f t="array" aca="1" ref="AY85" ca="1">IFERROR(OFFSET(INDIRECT(ADDRESS(SMALL(IF($AI$4:$AI$93=$AT$2,ROW($AI$4:$AI$93),""),ROW()-3),34,2)),0,0),"")</f>
        <v/>
      </c>
      <c r="AZ85" s="7" t="str">
        <f t="array" aca="1" ref="AZ85" ca="1">IFERROR(OFFSET(INDIRECT(ADDRESS(SMALL(IF($AI$4:$AI$93=$AT$2,ROW($AI$4:$AI$93),""),ROW()-3),34,2)),0,2),"")</f>
        <v/>
      </c>
    </row>
    <row r="86" spans="28:52" x14ac:dyDescent="0.3">
      <c r="AB86" s="27"/>
      <c r="AC86" s="1" t="str">
        <f t="array" aca="1" ref="AC86" ca="1">IFERROR(OFFSET(INDIRECT(ADDRESS(SMALL(IF($F$4:$F$33&gt;0,ROW($F$4:$F$33),""),ROW()-63),6,2)),0,-3),"")</f>
        <v/>
      </c>
      <c r="AD86" s="1" t="str">
        <f t="array" aca="1" ref="AD86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6" s="1" t="str">
        <f t="array" aca="1" ref="AE86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6" s="1" t="str">
        <f t="array" aca="1" ref="AF86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6" s="1" t="str">
        <f t="shared" ca="1" si="3"/>
        <v>_________</v>
      </c>
      <c r="AH86" s="1" t="str">
        <f t="array" aca="1" ref="AH86" ca="1">IFERROR(INDIRECT(ADDRESS(SMALL(IF($F$4:$F$33&gt;0,ROW($F$4:$F$33),""),ROW()-63),6,2)),"")</f>
        <v/>
      </c>
      <c r="AI86" s="1" t="str">
        <f t="array" aca="1" ref="AI86" ca="1">IFERROR(OFFSET(INDIRECT(ADDRESS(SMALL(IF($F$4:$F$33&gt;0,ROW($F$4:$F$33),""),ROW()-63),6,2)),0,-4),"")</f>
        <v/>
      </c>
      <c r="AJ86" s="7" t="str">
        <f t="array" aca="1" ref="AJ86" ca="1">IFERROR(OFFSET(INDIRECT(ADDRESS(SMALL(IF($F$4:$F$33&gt;0,ROW($F$4:$F$33),""),ROW()-63),6,2)),0,-5),"")</f>
        <v/>
      </c>
      <c r="AL86" s="1" t="str">
        <f t="array" aca="1" ref="AL86" ca="1">IFERROR(OFFSET(INDIRECT(ADDRESS(SMALL(IF($AI$4:$AI$93=$AL$2,ROW($AI$4:$AI$93),""),ROW()-3),34,2)),0,-5),"")</f>
        <v/>
      </c>
      <c r="AM86" s="1" t="str">
        <f t="array" aca="1" ref="AM86" ca="1">IFERROR(OFFSET(INDIRECT(ADDRESS(SMALL(IF($AI$4:$AI$93=$AL$2,ROW($AI$4:$AI$93),""),ROW()-3),34,2)),0,-4),"")</f>
        <v/>
      </c>
      <c r="AN86" s="1" t="str">
        <f t="array" aca="1" ref="AN86" ca="1">IFERROR(OFFSET(INDIRECT(ADDRESS(SMALL(IF($AI$4:$AI$93=$AL$2,ROW($AI$4:$AI$93),""),ROW()-3),34,2)),0,-3),"")</f>
        <v/>
      </c>
      <c r="AO86" s="1" t="str">
        <f t="array" aca="1" ref="AO86" ca="1">IFERROR(OFFSET(INDIRECT(ADDRESS(SMALL(IF($AI$4:$AI$93=$AL$2,ROW($AI$4:$AI$93),""),ROW()-3),34,2)),0,-2),"")</f>
        <v/>
      </c>
      <c r="AP86" s="1" t="str">
        <f t="shared" ca="1" si="4"/>
        <v>_________</v>
      </c>
      <c r="AQ86" s="1" t="str">
        <f t="array" aca="1" ref="AQ86" ca="1">IFERROR(OFFSET(INDIRECT(ADDRESS(SMALL(IF($AI$4:$AI$93=$AL$2,ROW($AI$4:$AI$93),""),ROW()-3),34,2)),0,0),"")</f>
        <v/>
      </c>
      <c r="AR86" s="7" t="str">
        <f t="array" aca="1" ref="AR86" ca="1">IFERROR(OFFSET(INDIRECT(ADDRESS(SMALL(IF($AI$4:$AI$93=$AL$2,ROW($AI$4:$AI$93),""),ROW()-3),34,2)),0,2),"")</f>
        <v/>
      </c>
      <c r="AT86" s="1" t="str">
        <f t="array" aca="1" ref="AT86" ca="1">IFERROR(OFFSET(INDIRECT(ADDRESS(SMALL(IF($AI$4:$AI$93=$AT$2,ROW($AI$4:$AI$93),""),ROW()-3),34,2)),0,-5),"")</f>
        <v/>
      </c>
      <c r="AU86" s="1" t="str">
        <f t="array" aca="1" ref="AU86" ca="1">IFERROR(OFFSET(INDIRECT(ADDRESS(SMALL(IF($AI$4:$AI$93=$AT$2,ROW($AI$4:$AI$93),""),ROW()-3),34,2)),0,-4),"")</f>
        <v/>
      </c>
      <c r="AV86" s="1" t="str">
        <f t="array" aca="1" ref="AV86" ca="1">IFERROR(OFFSET(INDIRECT(ADDRESS(SMALL(IF($AI$4:$AI$93=$AT$2,ROW($AI$4:$AI$93),""),ROW()-3),34,2)),0,-3),"")</f>
        <v/>
      </c>
      <c r="AW86" s="1" t="str">
        <f t="array" aca="1" ref="AW86" ca="1">IFERROR(OFFSET(INDIRECT(ADDRESS(SMALL(IF($AI$4:$AI$93=$AT$2,ROW($AI$4:$AI$93),""),ROW()-3),34,2)),0,-2),"")</f>
        <v/>
      </c>
      <c r="AX86" s="1" t="str">
        <f t="shared" ca="1" si="5"/>
        <v>_________</v>
      </c>
      <c r="AY86" s="1" t="str">
        <f t="array" aca="1" ref="AY86" ca="1">IFERROR(OFFSET(INDIRECT(ADDRESS(SMALL(IF($AI$4:$AI$93=$AT$2,ROW($AI$4:$AI$93),""),ROW()-3),34,2)),0,0),"")</f>
        <v/>
      </c>
      <c r="AZ86" s="7" t="str">
        <f t="array" aca="1" ref="AZ86" ca="1">IFERROR(OFFSET(INDIRECT(ADDRESS(SMALL(IF($AI$4:$AI$93=$AT$2,ROW($AI$4:$AI$93),""),ROW()-3),34,2)),0,2),"")</f>
        <v/>
      </c>
    </row>
    <row r="87" spans="28:52" x14ac:dyDescent="0.3">
      <c r="AB87" s="27"/>
      <c r="AC87" s="1" t="str">
        <f t="array" aca="1" ref="AC87" ca="1">IFERROR(OFFSET(INDIRECT(ADDRESS(SMALL(IF($F$4:$F$33&gt;0,ROW($F$4:$F$33),""),ROW()-63),6,2)),0,-3),"")</f>
        <v/>
      </c>
      <c r="AD87" s="1" t="str">
        <f t="array" aca="1" ref="AD87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7" s="1" t="str">
        <f t="array" aca="1" ref="AE87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7" s="1" t="str">
        <f t="array" aca="1" ref="AF87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7" s="1" t="str">
        <f t="shared" ca="1" si="3"/>
        <v>_________</v>
      </c>
      <c r="AH87" s="1" t="str">
        <f t="array" aca="1" ref="AH87" ca="1">IFERROR(INDIRECT(ADDRESS(SMALL(IF($F$4:$F$33&gt;0,ROW($F$4:$F$33),""),ROW()-63),6,2)),"")</f>
        <v/>
      </c>
      <c r="AI87" s="1" t="str">
        <f t="array" aca="1" ref="AI87" ca="1">IFERROR(OFFSET(INDIRECT(ADDRESS(SMALL(IF($F$4:$F$33&gt;0,ROW($F$4:$F$33),""),ROW()-63),6,2)),0,-4),"")</f>
        <v/>
      </c>
      <c r="AJ87" s="7" t="str">
        <f t="array" aca="1" ref="AJ87" ca="1">IFERROR(OFFSET(INDIRECT(ADDRESS(SMALL(IF($F$4:$F$33&gt;0,ROW($F$4:$F$33),""),ROW()-63),6,2)),0,-5),"")</f>
        <v/>
      </c>
      <c r="AL87" s="1" t="str">
        <f t="array" aca="1" ref="AL87" ca="1">IFERROR(OFFSET(INDIRECT(ADDRESS(SMALL(IF($AI$4:$AI$93=$AL$2,ROW($AI$4:$AI$93),""),ROW()-3),34,2)),0,-5),"")</f>
        <v/>
      </c>
      <c r="AM87" s="1" t="str">
        <f t="array" aca="1" ref="AM87" ca="1">IFERROR(OFFSET(INDIRECT(ADDRESS(SMALL(IF($AI$4:$AI$93=$AL$2,ROW($AI$4:$AI$93),""),ROW()-3),34,2)),0,-4),"")</f>
        <v/>
      </c>
      <c r="AN87" s="1" t="str">
        <f t="array" aca="1" ref="AN87" ca="1">IFERROR(OFFSET(INDIRECT(ADDRESS(SMALL(IF($AI$4:$AI$93=$AL$2,ROW($AI$4:$AI$93),""),ROW()-3),34,2)),0,-3),"")</f>
        <v/>
      </c>
      <c r="AO87" s="1" t="str">
        <f t="array" aca="1" ref="AO87" ca="1">IFERROR(OFFSET(INDIRECT(ADDRESS(SMALL(IF($AI$4:$AI$93=$AL$2,ROW($AI$4:$AI$93),""),ROW()-3),34,2)),0,-2),"")</f>
        <v/>
      </c>
      <c r="AP87" s="1" t="str">
        <f t="shared" ca="1" si="4"/>
        <v>_________</v>
      </c>
      <c r="AQ87" s="1" t="str">
        <f t="array" aca="1" ref="AQ87" ca="1">IFERROR(OFFSET(INDIRECT(ADDRESS(SMALL(IF($AI$4:$AI$93=$AL$2,ROW($AI$4:$AI$93),""),ROW()-3),34,2)),0,0),"")</f>
        <v/>
      </c>
      <c r="AR87" s="7" t="str">
        <f t="array" aca="1" ref="AR87" ca="1">IFERROR(OFFSET(INDIRECT(ADDRESS(SMALL(IF($AI$4:$AI$93=$AL$2,ROW($AI$4:$AI$93),""),ROW()-3),34,2)),0,2),"")</f>
        <v/>
      </c>
      <c r="AT87" s="1" t="str">
        <f t="array" aca="1" ref="AT87" ca="1">IFERROR(OFFSET(INDIRECT(ADDRESS(SMALL(IF($AI$4:$AI$93=$AT$2,ROW($AI$4:$AI$93),""),ROW()-3),34,2)),0,-5),"")</f>
        <v/>
      </c>
      <c r="AU87" s="1" t="str">
        <f t="array" aca="1" ref="AU87" ca="1">IFERROR(OFFSET(INDIRECT(ADDRESS(SMALL(IF($AI$4:$AI$93=$AT$2,ROW($AI$4:$AI$93),""),ROW()-3),34,2)),0,-4),"")</f>
        <v/>
      </c>
      <c r="AV87" s="1" t="str">
        <f t="array" aca="1" ref="AV87" ca="1">IFERROR(OFFSET(INDIRECT(ADDRESS(SMALL(IF($AI$4:$AI$93=$AT$2,ROW($AI$4:$AI$93),""),ROW()-3),34,2)),0,-3),"")</f>
        <v/>
      </c>
      <c r="AW87" s="1" t="str">
        <f t="array" aca="1" ref="AW87" ca="1">IFERROR(OFFSET(INDIRECT(ADDRESS(SMALL(IF($AI$4:$AI$93=$AT$2,ROW($AI$4:$AI$93),""),ROW()-3),34,2)),0,-2),"")</f>
        <v/>
      </c>
      <c r="AX87" s="1" t="str">
        <f t="shared" ca="1" si="5"/>
        <v>_________</v>
      </c>
      <c r="AY87" s="1" t="str">
        <f t="array" aca="1" ref="AY87" ca="1">IFERROR(OFFSET(INDIRECT(ADDRESS(SMALL(IF($AI$4:$AI$93=$AT$2,ROW($AI$4:$AI$93),""),ROW()-3),34,2)),0,0),"")</f>
        <v/>
      </c>
      <c r="AZ87" s="7" t="str">
        <f t="array" aca="1" ref="AZ87" ca="1">IFERROR(OFFSET(INDIRECT(ADDRESS(SMALL(IF($AI$4:$AI$93=$AT$2,ROW($AI$4:$AI$93),""),ROW()-3),34,2)),0,2),"")</f>
        <v/>
      </c>
    </row>
    <row r="88" spans="28:52" x14ac:dyDescent="0.3">
      <c r="AB88" s="27"/>
      <c r="AC88" s="1" t="str">
        <f t="array" aca="1" ref="AC88" ca="1">IFERROR(OFFSET(INDIRECT(ADDRESS(SMALL(IF($F$4:$F$33&gt;0,ROW($F$4:$F$33),""),ROW()-63),6,2)),0,-3),"")</f>
        <v/>
      </c>
      <c r="AD88" s="1" t="str">
        <f t="array" aca="1" ref="AD88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8" s="1" t="str">
        <f t="array" aca="1" ref="AE88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8" s="1" t="str">
        <f t="array" aca="1" ref="AF88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8" s="1" t="str">
        <f t="shared" ca="1" si="3"/>
        <v>_________</v>
      </c>
      <c r="AH88" s="1" t="str">
        <f t="array" aca="1" ref="AH88" ca="1">IFERROR(INDIRECT(ADDRESS(SMALL(IF($F$4:$F$33&gt;0,ROW($F$4:$F$33),""),ROW()-63),6,2)),"")</f>
        <v/>
      </c>
      <c r="AI88" s="1" t="str">
        <f t="array" aca="1" ref="AI88" ca="1">IFERROR(OFFSET(INDIRECT(ADDRESS(SMALL(IF($F$4:$F$33&gt;0,ROW($F$4:$F$33),""),ROW()-63),6,2)),0,-4),"")</f>
        <v/>
      </c>
      <c r="AJ88" s="7" t="str">
        <f t="array" aca="1" ref="AJ88" ca="1">IFERROR(OFFSET(INDIRECT(ADDRESS(SMALL(IF($F$4:$F$33&gt;0,ROW($F$4:$F$33),""),ROW()-63),6,2)),0,-5),"")</f>
        <v/>
      </c>
      <c r="AL88" s="1" t="str">
        <f t="array" aca="1" ref="AL88" ca="1">IFERROR(OFFSET(INDIRECT(ADDRESS(SMALL(IF($AI$4:$AI$93=$AL$2,ROW($AI$4:$AI$93),""),ROW()-3),34,2)),0,-5),"")</f>
        <v/>
      </c>
      <c r="AM88" s="1" t="str">
        <f t="array" aca="1" ref="AM88" ca="1">IFERROR(OFFSET(INDIRECT(ADDRESS(SMALL(IF($AI$4:$AI$93=$AL$2,ROW($AI$4:$AI$93),""),ROW()-3),34,2)),0,-4),"")</f>
        <v/>
      </c>
      <c r="AN88" s="1" t="str">
        <f t="array" aca="1" ref="AN88" ca="1">IFERROR(OFFSET(INDIRECT(ADDRESS(SMALL(IF($AI$4:$AI$93=$AL$2,ROW($AI$4:$AI$93),""),ROW()-3),34,2)),0,-3),"")</f>
        <v/>
      </c>
      <c r="AO88" s="1" t="str">
        <f t="array" aca="1" ref="AO88" ca="1">IFERROR(OFFSET(INDIRECT(ADDRESS(SMALL(IF($AI$4:$AI$93=$AL$2,ROW($AI$4:$AI$93),""),ROW()-3),34,2)),0,-2),"")</f>
        <v/>
      </c>
      <c r="AP88" s="1" t="str">
        <f t="shared" ca="1" si="4"/>
        <v>_________</v>
      </c>
      <c r="AQ88" s="1" t="str">
        <f t="array" aca="1" ref="AQ88" ca="1">IFERROR(OFFSET(INDIRECT(ADDRESS(SMALL(IF($AI$4:$AI$93=$AL$2,ROW($AI$4:$AI$93),""),ROW()-3),34,2)),0,0),"")</f>
        <v/>
      </c>
      <c r="AR88" s="7" t="str">
        <f t="array" aca="1" ref="AR88" ca="1">IFERROR(OFFSET(INDIRECT(ADDRESS(SMALL(IF($AI$4:$AI$93=$AL$2,ROW($AI$4:$AI$93),""),ROW()-3),34,2)),0,2),"")</f>
        <v/>
      </c>
      <c r="AT88" s="1" t="str">
        <f t="array" aca="1" ref="AT88" ca="1">IFERROR(OFFSET(INDIRECT(ADDRESS(SMALL(IF($AI$4:$AI$93=$AT$2,ROW($AI$4:$AI$93),""),ROW()-3),34,2)),0,-5),"")</f>
        <v/>
      </c>
      <c r="AU88" s="1" t="str">
        <f t="array" aca="1" ref="AU88" ca="1">IFERROR(OFFSET(INDIRECT(ADDRESS(SMALL(IF($AI$4:$AI$93=$AT$2,ROW($AI$4:$AI$93),""),ROW()-3),34,2)),0,-4),"")</f>
        <v/>
      </c>
      <c r="AV88" s="1" t="str">
        <f t="array" aca="1" ref="AV88" ca="1">IFERROR(OFFSET(INDIRECT(ADDRESS(SMALL(IF($AI$4:$AI$93=$AT$2,ROW($AI$4:$AI$93),""),ROW()-3),34,2)),0,-3),"")</f>
        <v/>
      </c>
      <c r="AW88" s="1" t="str">
        <f t="array" aca="1" ref="AW88" ca="1">IFERROR(OFFSET(INDIRECT(ADDRESS(SMALL(IF($AI$4:$AI$93=$AT$2,ROW($AI$4:$AI$93),""),ROW()-3),34,2)),0,-2),"")</f>
        <v/>
      </c>
      <c r="AX88" s="1" t="str">
        <f t="shared" ca="1" si="5"/>
        <v>_________</v>
      </c>
      <c r="AY88" s="1" t="str">
        <f t="array" aca="1" ref="AY88" ca="1">IFERROR(OFFSET(INDIRECT(ADDRESS(SMALL(IF($AI$4:$AI$93=$AT$2,ROW($AI$4:$AI$93),""),ROW()-3),34,2)),0,0),"")</f>
        <v/>
      </c>
      <c r="AZ88" s="7" t="str">
        <f t="array" aca="1" ref="AZ88" ca="1">IFERROR(OFFSET(INDIRECT(ADDRESS(SMALL(IF($AI$4:$AI$93=$AT$2,ROW($AI$4:$AI$93),""),ROW()-3),34,2)),0,2),"")</f>
        <v/>
      </c>
    </row>
    <row r="89" spans="28:52" x14ac:dyDescent="0.3">
      <c r="AB89" s="27"/>
      <c r="AC89" s="1" t="str">
        <f t="array" aca="1" ref="AC89" ca="1">IFERROR(OFFSET(INDIRECT(ADDRESS(SMALL(IF($F$4:$F$33&gt;0,ROW($F$4:$F$33),""),ROW()-63),6,2)),0,-3),"")</f>
        <v/>
      </c>
      <c r="AD89" s="1" t="str">
        <f t="array" aca="1" ref="AD89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89" s="1" t="str">
        <f t="array" aca="1" ref="AE89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89" s="1" t="str">
        <f t="array" aca="1" ref="AF89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89" s="1" t="str">
        <f t="shared" ca="1" si="3"/>
        <v>_________</v>
      </c>
      <c r="AH89" s="1" t="str">
        <f t="array" aca="1" ref="AH89" ca="1">IFERROR(INDIRECT(ADDRESS(SMALL(IF($F$4:$F$33&gt;0,ROW($F$4:$F$33),""),ROW()-63),6,2)),"")</f>
        <v/>
      </c>
      <c r="AI89" s="1" t="str">
        <f t="array" aca="1" ref="AI89" ca="1">IFERROR(OFFSET(INDIRECT(ADDRESS(SMALL(IF($F$4:$F$33&gt;0,ROW($F$4:$F$33),""),ROW()-63),6,2)),0,-4),"")</f>
        <v/>
      </c>
      <c r="AJ89" s="7" t="str">
        <f t="array" aca="1" ref="AJ89" ca="1">IFERROR(OFFSET(INDIRECT(ADDRESS(SMALL(IF($F$4:$F$33&gt;0,ROW($F$4:$F$33),""),ROW()-63),6,2)),0,-5),"")</f>
        <v/>
      </c>
      <c r="AL89" s="1" t="str">
        <f t="array" aca="1" ref="AL89" ca="1">IFERROR(OFFSET(INDIRECT(ADDRESS(SMALL(IF($AI$4:$AI$93=$AL$2,ROW($AI$4:$AI$93),""),ROW()-3),34,2)),0,-5),"")</f>
        <v/>
      </c>
      <c r="AM89" s="1" t="str">
        <f t="array" aca="1" ref="AM89" ca="1">IFERROR(OFFSET(INDIRECT(ADDRESS(SMALL(IF($AI$4:$AI$93=$AL$2,ROW($AI$4:$AI$93),""),ROW()-3),34,2)),0,-4),"")</f>
        <v/>
      </c>
      <c r="AN89" s="1" t="str">
        <f t="array" aca="1" ref="AN89" ca="1">IFERROR(OFFSET(INDIRECT(ADDRESS(SMALL(IF($AI$4:$AI$93=$AL$2,ROW($AI$4:$AI$93),""),ROW()-3),34,2)),0,-3),"")</f>
        <v/>
      </c>
      <c r="AO89" s="1" t="str">
        <f t="array" aca="1" ref="AO89" ca="1">IFERROR(OFFSET(INDIRECT(ADDRESS(SMALL(IF($AI$4:$AI$93=$AL$2,ROW($AI$4:$AI$93),""),ROW()-3),34,2)),0,-2),"")</f>
        <v/>
      </c>
      <c r="AP89" s="1" t="str">
        <f t="shared" ca="1" si="4"/>
        <v>_________</v>
      </c>
      <c r="AQ89" s="1" t="str">
        <f t="array" aca="1" ref="AQ89" ca="1">IFERROR(OFFSET(INDIRECT(ADDRESS(SMALL(IF($AI$4:$AI$93=$AL$2,ROW($AI$4:$AI$93),""),ROW()-3),34,2)),0,0),"")</f>
        <v/>
      </c>
      <c r="AR89" s="7" t="str">
        <f t="array" aca="1" ref="AR89" ca="1">IFERROR(OFFSET(INDIRECT(ADDRESS(SMALL(IF($AI$4:$AI$93=$AL$2,ROW($AI$4:$AI$93),""),ROW()-3),34,2)),0,2),"")</f>
        <v/>
      </c>
      <c r="AT89" s="1" t="str">
        <f t="array" aca="1" ref="AT89" ca="1">IFERROR(OFFSET(INDIRECT(ADDRESS(SMALL(IF($AI$4:$AI$93=$AT$2,ROW($AI$4:$AI$93),""),ROW()-3),34,2)),0,-5),"")</f>
        <v/>
      </c>
      <c r="AU89" s="1" t="str">
        <f t="array" aca="1" ref="AU89" ca="1">IFERROR(OFFSET(INDIRECT(ADDRESS(SMALL(IF($AI$4:$AI$93=$AT$2,ROW($AI$4:$AI$93),""),ROW()-3),34,2)),0,-4),"")</f>
        <v/>
      </c>
      <c r="AV89" s="1" t="str">
        <f t="array" aca="1" ref="AV89" ca="1">IFERROR(OFFSET(INDIRECT(ADDRESS(SMALL(IF($AI$4:$AI$93=$AT$2,ROW($AI$4:$AI$93),""),ROW()-3),34,2)),0,-3),"")</f>
        <v/>
      </c>
      <c r="AW89" s="1" t="str">
        <f t="array" aca="1" ref="AW89" ca="1">IFERROR(OFFSET(INDIRECT(ADDRESS(SMALL(IF($AI$4:$AI$93=$AT$2,ROW($AI$4:$AI$93),""),ROW()-3),34,2)),0,-2),"")</f>
        <v/>
      </c>
      <c r="AX89" s="1" t="str">
        <f t="shared" ca="1" si="5"/>
        <v>_________</v>
      </c>
      <c r="AY89" s="1" t="str">
        <f t="array" aca="1" ref="AY89" ca="1">IFERROR(OFFSET(INDIRECT(ADDRESS(SMALL(IF($AI$4:$AI$93=$AT$2,ROW($AI$4:$AI$93),""),ROW()-3),34,2)),0,0),"")</f>
        <v/>
      </c>
      <c r="AZ89" s="7" t="str">
        <f t="array" aca="1" ref="AZ89" ca="1">IFERROR(OFFSET(INDIRECT(ADDRESS(SMALL(IF($AI$4:$AI$93=$AT$2,ROW($AI$4:$AI$93),""),ROW()-3),34,2)),0,2),"")</f>
        <v/>
      </c>
    </row>
    <row r="90" spans="28:52" x14ac:dyDescent="0.3">
      <c r="AB90" s="27"/>
      <c r="AC90" s="1" t="str">
        <f t="array" aca="1" ref="AC90" ca="1">IFERROR(OFFSET(INDIRECT(ADDRESS(SMALL(IF($F$4:$F$33&gt;0,ROW($F$4:$F$33),""),ROW()-63),6,2)),0,-3),"")</f>
        <v/>
      </c>
      <c r="AD90" s="1" t="str">
        <f t="array" aca="1" ref="AD90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90" s="1" t="str">
        <f t="array" aca="1" ref="AE90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90" s="1" t="str">
        <f t="array" aca="1" ref="AF90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90" s="1" t="str">
        <f t="shared" ca="1" si="3"/>
        <v>_________</v>
      </c>
      <c r="AH90" s="1" t="str">
        <f t="array" aca="1" ref="AH90" ca="1">IFERROR(INDIRECT(ADDRESS(SMALL(IF($F$4:$F$33&gt;0,ROW($F$4:$F$33),""),ROW()-63),6,2)),"")</f>
        <v/>
      </c>
      <c r="AI90" s="1" t="str">
        <f t="array" aca="1" ref="AI90" ca="1">IFERROR(OFFSET(INDIRECT(ADDRESS(SMALL(IF($F$4:$F$33&gt;0,ROW($F$4:$F$33),""),ROW()-63),6,2)),0,-4),"")</f>
        <v/>
      </c>
      <c r="AJ90" s="7" t="str">
        <f t="array" aca="1" ref="AJ90" ca="1">IFERROR(OFFSET(INDIRECT(ADDRESS(SMALL(IF($F$4:$F$33&gt;0,ROW($F$4:$F$33),""),ROW()-63),6,2)),0,-5),"")</f>
        <v/>
      </c>
      <c r="AL90" s="1" t="str">
        <f t="array" aca="1" ref="AL90" ca="1">IFERROR(OFFSET(INDIRECT(ADDRESS(SMALL(IF($AI$4:$AI$93=$AL$2,ROW($AI$4:$AI$93),""),ROW()-3),34,2)),0,-5),"")</f>
        <v/>
      </c>
      <c r="AM90" s="1" t="str">
        <f t="array" aca="1" ref="AM90" ca="1">IFERROR(OFFSET(INDIRECT(ADDRESS(SMALL(IF($AI$4:$AI$93=$AL$2,ROW($AI$4:$AI$93),""),ROW()-3),34,2)),0,-4),"")</f>
        <v/>
      </c>
      <c r="AN90" s="1" t="str">
        <f t="array" aca="1" ref="AN90" ca="1">IFERROR(OFFSET(INDIRECT(ADDRESS(SMALL(IF($AI$4:$AI$93=$AL$2,ROW($AI$4:$AI$93),""),ROW()-3),34,2)),0,-3),"")</f>
        <v/>
      </c>
      <c r="AO90" s="1" t="str">
        <f t="array" aca="1" ref="AO90" ca="1">IFERROR(OFFSET(INDIRECT(ADDRESS(SMALL(IF($AI$4:$AI$93=$AL$2,ROW($AI$4:$AI$93),""),ROW()-3),34,2)),0,-2),"")</f>
        <v/>
      </c>
      <c r="AP90" s="1" t="str">
        <f t="shared" ca="1" si="4"/>
        <v>_________</v>
      </c>
      <c r="AQ90" s="1" t="str">
        <f t="array" aca="1" ref="AQ90" ca="1">IFERROR(OFFSET(INDIRECT(ADDRESS(SMALL(IF($AI$4:$AI$93=$AL$2,ROW($AI$4:$AI$93),""),ROW()-3),34,2)),0,0),"")</f>
        <v/>
      </c>
      <c r="AR90" s="7" t="str">
        <f t="array" aca="1" ref="AR90" ca="1">IFERROR(OFFSET(INDIRECT(ADDRESS(SMALL(IF($AI$4:$AI$93=$AL$2,ROW($AI$4:$AI$93),""),ROW()-3),34,2)),0,2),"")</f>
        <v/>
      </c>
      <c r="AT90" s="1" t="str">
        <f t="array" aca="1" ref="AT90" ca="1">IFERROR(OFFSET(INDIRECT(ADDRESS(SMALL(IF($AI$4:$AI$93=$AT$2,ROW($AI$4:$AI$93),""),ROW()-3),34,2)),0,-5),"")</f>
        <v/>
      </c>
      <c r="AU90" s="1" t="str">
        <f t="array" aca="1" ref="AU90" ca="1">IFERROR(OFFSET(INDIRECT(ADDRESS(SMALL(IF($AI$4:$AI$93=$AT$2,ROW($AI$4:$AI$93),""),ROW()-3),34,2)),0,-4),"")</f>
        <v/>
      </c>
      <c r="AV90" s="1" t="str">
        <f t="array" aca="1" ref="AV90" ca="1">IFERROR(OFFSET(INDIRECT(ADDRESS(SMALL(IF($AI$4:$AI$93=$AT$2,ROW($AI$4:$AI$93),""),ROW()-3),34,2)),0,-3),"")</f>
        <v/>
      </c>
      <c r="AW90" s="1" t="str">
        <f t="array" aca="1" ref="AW90" ca="1">IFERROR(OFFSET(INDIRECT(ADDRESS(SMALL(IF($AI$4:$AI$93=$AT$2,ROW($AI$4:$AI$93),""),ROW()-3),34,2)),0,-2),"")</f>
        <v/>
      </c>
      <c r="AX90" s="1" t="str">
        <f t="shared" ca="1" si="5"/>
        <v>_________</v>
      </c>
      <c r="AY90" s="1" t="str">
        <f t="array" aca="1" ref="AY90" ca="1">IFERROR(OFFSET(INDIRECT(ADDRESS(SMALL(IF($AI$4:$AI$93=$AT$2,ROW($AI$4:$AI$93),""),ROW()-3),34,2)),0,0),"")</f>
        <v/>
      </c>
      <c r="AZ90" s="7" t="str">
        <f t="array" aca="1" ref="AZ90" ca="1">IFERROR(OFFSET(INDIRECT(ADDRESS(SMALL(IF($AI$4:$AI$93=$AT$2,ROW($AI$4:$AI$93),""),ROW()-3),34,2)),0,2),"")</f>
        <v/>
      </c>
    </row>
    <row r="91" spans="28:52" x14ac:dyDescent="0.3">
      <c r="AB91" s="27"/>
      <c r="AC91" s="1" t="str">
        <f t="array" aca="1" ref="AC91" ca="1">IFERROR(OFFSET(INDIRECT(ADDRESS(SMALL(IF($F$4:$F$33&gt;0,ROW($F$4:$F$33),""),ROW()-63),6,2)),0,-3),"")</f>
        <v/>
      </c>
      <c r="AD91" s="1" t="str">
        <f t="array" aca="1" ref="AD91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91" s="1" t="str">
        <f t="array" aca="1" ref="AE91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91" s="1" t="str">
        <f t="array" aca="1" ref="AF91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91" s="1" t="str">
        <f t="shared" ca="1" si="3"/>
        <v>_________</v>
      </c>
      <c r="AH91" s="1" t="str">
        <f t="array" aca="1" ref="AH91" ca="1">IFERROR(INDIRECT(ADDRESS(SMALL(IF($F$4:$F$33&gt;0,ROW($F$4:$F$33),""),ROW()-63),6,2)),"")</f>
        <v/>
      </c>
      <c r="AI91" s="1" t="str">
        <f t="array" aca="1" ref="AI91" ca="1">IFERROR(OFFSET(INDIRECT(ADDRESS(SMALL(IF($F$4:$F$33&gt;0,ROW($F$4:$F$33),""),ROW()-63),6,2)),0,-4),"")</f>
        <v/>
      </c>
      <c r="AJ91" s="7" t="str">
        <f t="array" aca="1" ref="AJ91" ca="1">IFERROR(OFFSET(INDIRECT(ADDRESS(SMALL(IF($F$4:$F$33&gt;0,ROW($F$4:$F$33),""),ROW()-63),6,2)),0,-5),"")</f>
        <v/>
      </c>
      <c r="AL91" s="1" t="str">
        <f t="array" aca="1" ref="AL91" ca="1">IFERROR(OFFSET(INDIRECT(ADDRESS(SMALL(IF($AI$4:$AI$93=$AL$2,ROW($AI$4:$AI$93),""),ROW()-3),34,2)),0,-5),"")</f>
        <v/>
      </c>
      <c r="AM91" s="1" t="str">
        <f t="array" aca="1" ref="AM91" ca="1">IFERROR(OFFSET(INDIRECT(ADDRESS(SMALL(IF($AI$4:$AI$93=$AL$2,ROW($AI$4:$AI$93),""),ROW()-3),34,2)),0,-4),"")</f>
        <v/>
      </c>
      <c r="AN91" s="1" t="str">
        <f t="array" aca="1" ref="AN91" ca="1">IFERROR(OFFSET(INDIRECT(ADDRESS(SMALL(IF($AI$4:$AI$93=$AL$2,ROW($AI$4:$AI$93),""),ROW()-3),34,2)),0,-3),"")</f>
        <v/>
      </c>
      <c r="AO91" s="1" t="str">
        <f t="array" aca="1" ref="AO91" ca="1">IFERROR(OFFSET(INDIRECT(ADDRESS(SMALL(IF($AI$4:$AI$93=$AL$2,ROW($AI$4:$AI$93),""),ROW()-3),34,2)),0,-2),"")</f>
        <v/>
      </c>
      <c r="AP91" s="1" t="str">
        <f t="shared" ca="1" si="4"/>
        <v>_________</v>
      </c>
      <c r="AQ91" s="1" t="str">
        <f t="array" aca="1" ref="AQ91" ca="1">IFERROR(OFFSET(INDIRECT(ADDRESS(SMALL(IF($AI$4:$AI$93=$AL$2,ROW($AI$4:$AI$93),""),ROW()-3),34,2)),0,0),"")</f>
        <v/>
      </c>
      <c r="AR91" s="7" t="str">
        <f t="array" aca="1" ref="AR91" ca="1">IFERROR(OFFSET(INDIRECT(ADDRESS(SMALL(IF($AI$4:$AI$93=$AL$2,ROW($AI$4:$AI$93),""),ROW()-3),34,2)),0,2),"")</f>
        <v/>
      </c>
      <c r="AT91" s="1" t="str">
        <f t="array" aca="1" ref="AT91" ca="1">IFERROR(OFFSET(INDIRECT(ADDRESS(SMALL(IF($AI$4:$AI$93=$AT$2,ROW($AI$4:$AI$93),""),ROW()-3),34,2)),0,-5),"")</f>
        <v/>
      </c>
      <c r="AU91" s="1" t="str">
        <f t="array" aca="1" ref="AU91" ca="1">IFERROR(OFFSET(INDIRECT(ADDRESS(SMALL(IF($AI$4:$AI$93=$AT$2,ROW($AI$4:$AI$93),""),ROW()-3),34,2)),0,-4),"")</f>
        <v/>
      </c>
      <c r="AV91" s="1" t="str">
        <f t="array" aca="1" ref="AV91" ca="1">IFERROR(OFFSET(INDIRECT(ADDRESS(SMALL(IF($AI$4:$AI$93=$AT$2,ROW($AI$4:$AI$93),""),ROW()-3),34,2)),0,-3),"")</f>
        <v/>
      </c>
      <c r="AW91" s="1" t="str">
        <f t="array" aca="1" ref="AW91" ca="1">IFERROR(OFFSET(INDIRECT(ADDRESS(SMALL(IF($AI$4:$AI$93=$AT$2,ROW($AI$4:$AI$93),""),ROW()-3),34,2)),0,-2),"")</f>
        <v/>
      </c>
      <c r="AX91" s="1" t="str">
        <f t="shared" ca="1" si="5"/>
        <v>_________</v>
      </c>
      <c r="AY91" s="1" t="str">
        <f t="array" aca="1" ref="AY91" ca="1">IFERROR(OFFSET(INDIRECT(ADDRESS(SMALL(IF($AI$4:$AI$93=$AT$2,ROW($AI$4:$AI$93),""),ROW()-3),34,2)),0,0),"")</f>
        <v/>
      </c>
      <c r="AZ91" s="7" t="str">
        <f t="array" aca="1" ref="AZ91" ca="1">IFERROR(OFFSET(INDIRECT(ADDRESS(SMALL(IF($AI$4:$AI$93=$AT$2,ROW($AI$4:$AI$93),""),ROW()-3),34,2)),0,2),"")</f>
        <v/>
      </c>
    </row>
    <row r="92" spans="28:52" x14ac:dyDescent="0.3">
      <c r="AB92" s="27"/>
      <c r="AC92" s="1" t="str">
        <f t="array" aca="1" ref="AC92" ca="1">IFERROR(OFFSET(INDIRECT(ADDRESS(SMALL(IF($F$4:$F$33&gt;0,ROW($F$4:$F$33),""),ROW()-63),6,2)),0,-3),"")</f>
        <v/>
      </c>
      <c r="AD92" s="1" t="str">
        <f t="array" aca="1" ref="AD92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92" s="1" t="str">
        <f t="array" aca="1" ref="AE92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92" s="1" t="str">
        <f t="array" aca="1" ref="AF92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92" s="1" t="str">
        <f t="shared" ca="1" si="3"/>
        <v>_________</v>
      </c>
      <c r="AH92" s="1" t="str">
        <f t="array" aca="1" ref="AH92" ca="1">IFERROR(INDIRECT(ADDRESS(SMALL(IF($F$4:$F$33&gt;0,ROW($F$4:$F$33),""),ROW()-63),6,2)),"")</f>
        <v/>
      </c>
      <c r="AI92" s="1" t="str">
        <f t="array" aca="1" ref="AI92" ca="1">IFERROR(OFFSET(INDIRECT(ADDRESS(SMALL(IF($F$4:$F$33&gt;0,ROW($F$4:$F$33),""),ROW()-63),6,2)),0,-4),"")</f>
        <v/>
      </c>
      <c r="AJ92" s="7" t="str">
        <f t="array" aca="1" ref="AJ92" ca="1">IFERROR(OFFSET(INDIRECT(ADDRESS(SMALL(IF($F$4:$F$33&gt;0,ROW($F$4:$F$33),""),ROW()-63),6,2)),0,-5),"")</f>
        <v/>
      </c>
      <c r="AL92" s="1" t="str">
        <f t="array" aca="1" ref="AL92" ca="1">IFERROR(OFFSET(INDIRECT(ADDRESS(SMALL(IF($AI$4:$AI$93=$AL$2,ROW($AI$4:$AI$93),""),ROW()-3),34,2)),0,-5),"")</f>
        <v/>
      </c>
      <c r="AM92" s="1" t="str">
        <f t="array" aca="1" ref="AM92" ca="1">IFERROR(OFFSET(INDIRECT(ADDRESS(SMALL(IF($AI$4:$AI$93=$AL$2,ROW($AI$4:$AI$93),""),ROW()-3),34,2)),0,-4),"")</f>
        <v/>
      </c>
      <c r="AN92" s="1" t="str">
        <f t="array" aca="1" ref="AN92" ca="1">IFERROR(OFFSET(INDIRECT(ADDRESS(SMALL(IF($AI$4:$AI$93=$AL$2,ROW($AI$4:$AI$93),""),ROW()-3),34,2)),0,-3),"")</f>
        <v/>
      </c>
      <c r="AO92" s="1" t="str">
        <f t="array" aca="1" ref="AO92" ca="1">IFERROR(OFFSET(INDIRECT(ADDRESS(SMALL(IF($AI$4:$AI$93=$AL$2,ROW($AI$4:$AI$93),""),ROW()-3),34,2)),0,-2),"")</f>
        <v/>
      </c>
      <c r="AP92" s="1" t="str">
        <f t="shared" ca="1" si="4"/>
        <v>_________</v>
      </c>
      <c r="AQ92" s="1" t="str">
        <f t="array" aca="1" ref="AQ92" ca="1">IFERROR(OFFSET(INDIRECT(ADDRESS(SMALL(IF($AI$4:$AI$93=$AL$2,ROW($AI$4:$AI$93),""),ROW()-3),34,2)),0,0),"")</f>
        <v/>
      </c>
      <c r="AR92" s="7" t="str">
        <f t="array" aca="1" ref="AR92" ca="1">IFERROR(OFFSET(INDIRECT(ADDRESS(SMALL(IF($AI$4:$AI$93=$AL$2,ROW($AI$4:$AI$93),""),ROW()-3),34,2)),0,2),"")</f>
        <v/>
      </c>
      <c r="AT92" s="1" t="str">
        <f t="array" aca="1" ref="AT92" ca="1">IFERROR(OFFSET(INDIRECT(ADDRESS(SMALL(IF($AI$4:$AI$93=$AT$2,ROW($AI$4:$AI$93),""),ROW()-3),34,2)),0,-5),"")</f>
        <v/>
      </c>
      <c r="AU92" s="1" t="str">
        <f t="array" aca="1" ref="AU92" ca="1">IFERROR(OFFSET(INDIRECT(ADDRESS(SMALL(IF($AI$4:$AI$93=$AT$2,ROW($AI$4:$AI$93),""),ROW()-3),34,2)),0,-4),"")</f>
        <v/>
      </c>
      <c r="AV92" s="1" t="str">
        <f t="array" aca="1" ref="AV92" ca="1">IFERROR(OFFSET(INDIRECT(ADDRESS(SMALL(IF($AI$4:$AI$93=$AT$2,ROW($AI$4:$AI$93),""),ROW()-3),34,2)),0,-3),"")</f>
        <v/>
      </c>
      <c r="AW92" s="1" t="str">
        <f t="array" aca="1" ref="AW92" ca="1">IFERROR(OFFSET(INDIRECT(ADDRESS(SMALL(IF($AI$4:$AI$93=$AT$2,ROW($AI$4:$AI$93),""),ROW()-3),34,2)),0,-2),"")</f>
        <v/>
      </c>
      <c r="AX92" s="1" t="str">
        <f t="shared" ca="1" si="5"/>
        <v>_________</v>
      </c>
      <c r="AY92" s="1" t="str">
        <f t="array" aca="1" ref="AY92" ca="1">IFERROR(OFFSET(INDIRECT(ADDRESS(SMALL(IF($AI$4:$AI$93=$AT$2,ROW($AI$4:$AI$93),""),ROW()-3),34,2)),0,0),"")</f>
        <v/>
      </c>
      <c r="AZ92" s="7" t="str">
        <f t="array" aca="1" ref="AZ92" ca="1">IFERROR(OFFSET(INDIRECT(ADDRESS(SMALL(IF($AI$4:$AI$93=$AT$2,ROW($AI$4:$AI$93),""),ROW()-3),34,2)),0,2),"")</f>
        <v/>
      </c>
    </row>
    <row r="93" spans="28:52" x14ac:dyDescent="0.3">
      <c r="AB93" s="27"/>
      <c r="AC93" s="1" t="str">
        <f t="array" aca="1" ref="AC93" ca="1">IFERROR(OFFSET(INDIRECT(ADDRESS(SMALL(IF($F$4:$F$33&gt;0,ROW($F$4:$F$33),""),ROW()-63),6,2)),0,-3),"")</f>
        <v/>
      </c>
      <c r="AD93" s="1" t="str">
        <f t="array" aca="1" ref="AD93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AE93" s="1" t="str">
        <f t="array" aca="1" ref="AE93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AF93" s="1" t="str">
        <f t="array" aca="1" ref="AF93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AG93" s="1" t="str">
        <f t="shared" ca="1" si="3"/>
        <v>_________</v>
      </c>
      <c r="AH93" s="1" t="str">
        <f t="array" aca="1" ref="AH93" ca="1">IFERROR(INDIRECT(ADDRESS(SMALL(IF($F$4:$F$33&gt;0,ROW($F$4:$F$33),""),ROW()-63),6,2)),"")</f>
        <v/>
      </c>
      <c r="AI93" s="1" t="str">
        <f t="array" aca="1" ref="AI93" ca="1">IFERROR(OFFSET(INDIRECT(ADDRESS(SMALL(IF($F$4:$F$33&gt;0,ROW($F$4:$F$33),""),ROW()-63),6,2)),0,-4),"")</f>
        <v/>
      </c>
      <c r="AJ93" s="7" t="str">
        <f t="array" aca="1" ref="AJ93" ca="1">IFERROR(OFFSET(INDIRECT(ADDRESS(SMALL(IF($F$4:$F$33&gt;0,ROW($F$4:$F$33),""),ROW()-63),6,2)),0,-5),"")</f>
        <v/>
      </c>
      <c r="AL93" s="1" t="str">
        <f t="array" aca="1" ref="AL93" ca="1">IFERROR(OFFSET(INDIRECT(ADDRESS(SMALL(IF($AI$4:$AI$93=$AL$2,ROW($AI$4:$AI$93),""),ROW()-3),34,2)),0,-5),"")</f>
        <v/>
      </c>
      <c r="AM93" s="1" t="str">
        <f t="array" aca="1" ref="AM93" ca="1">IFERROR(OFFSET(INDIRECT(ADDRESS(SMALL(IF($AI$4:$AI$93=$AL$2,ROW($AI$4:$AI$93),""),ROW()-3),34,2)),0,-4),"")</f>
        <v/>
      </c>
      <c r="AN93" s="1" t="str">
        <f t="array" aca="1" ref="AN93" ca="1">IFERROR(OFFSET(INDIRECT(ADDRESS(SMALL(IF($AI$4:$AI$93=$AL$2,ROW($AI$4:$AI$93),""),ROW()-3),34,2)),0,-3),"")</f>
        <v/>
      </c>
      <c r="AO93" s="1" t="str">
        <f t="array" aca="1" ref="AO93" ca="1">IFERROR(OFFSET(INDIRECT(ADDRESS(SMALL(IF($AI$4:$AI$93=$AL$2,ROW($AI$4:$AI$93),""),ROW()-3),34,2)),0,-2),"")</f>
        <v/>
      </c>
      <c r="AP93" s="1" t="str">
        <f t="shared" ca="1" si="4"/>
        <v>_________</v>
      </c>
      <c r="AQ93" s="1" t="str">
        <f t="array" aca="1" ref="AQ93" ca="1">IFERROR(OFFSET(INDIRECT(ADDRESS(SMALL(IF($AI$4:$AI$93=$AL$2,ROW($AI$4:$AI$93),""),ROW()-3),34,2)),0,0),"")</f>
        <v/>
      </c>
      <c r="AR93" s="7" t="str">
        <f t="array" aca="1" ref="AR93" ca="1">IFERROR(OFFSET(INDIRECT(ADDRESS(SMALL(IF($AI$4:$AI$93=$AL$2,ROW($AI$4:$AI$93),""),ROW()-3),34,2)),0,2),"")</f>
        <v/>
      </c>
      <c r="AT93" s="1" t="str">
        <f t="array" aca="1" ref="AT93" ca="1">IFERROR(OFFSET(INDIRECT(ADDRESS(SMALL(IF($AI$4:$AI$93=$AT$2,ROW($AI$4:$AI$93),""),ROW()-3),34,2)),0,-5),"")</f>
        <v/>
      </c>
      <c r="AU93" s="1" t="str">
        <f t="array" aca="1" ref="AU93" ca="1">IFERROR(OFFSET(INDIRECT(ADDRESS(SMALL(IF($AI$4:$AI$93=$AT$2,ROW($AI$4:$AI$93),""),ROW()-3),34,2)),0,-4),"")</f>
        <v/>
      </c>
      <c r="AV93" s="1" t="str">
        <f t="array" aca="1" ref="AV93" ca="1">IFERROR(OFFSET(INDIRECT(ADDRESS(SMALL(IF($AI$4:$AI$93=$AT$2,ROW($AI$4:$AI$93),""),ROW()-3),34,2)),0,-3),"")</f>
        <v/>
      </c>
      <c r="AW93" s="1" t="str">
        <f t="array" aca="1" ref="AW93" ca="1">IFERROR(OFFSET(INDIRECT(ADDRESS(SMALL(IF($AI$4:$AI$93=$AT$2,ROW($AI$4:$AI$93),""),ROW()-3),34,2)),0,-2),"")</f>
        <v/>
      </c>
      <c r="AX93" s="1" t="str">
        <f t="shared" ca="1" si="5"/>
        <v>_________</v>
      </c>
      <c r="AY93" s="1" t="str">
        <f t="array" aca="1" ref="AY93" ca="1">IFERROR(OFFSET(INDIRECT(ADDRESS(SMALL(IF($AI$4:$AI$93=$AT$2,ROW($AI$4:$AI$93),""),ROW()-3),34,2)),0,0),"")</f>
        <v/>
      </c>
      <c r="AZ93" s="7" t="str">
        <f t="array" aca="1" ref="AZ93" ca="1">IFERROR(OFFSET(INDIRECT(ADDRESS(SMALL(IF($AI$4:$AI$93=$AT$2,ROW($AI$4:$AI$93),""),ROW()-3),34,2)),0,2),"")</f>
        <v/>
      </c>
    </row>
    <row r="103" spans="29:34" x14ac:dyDescent="0.3">
      <c r="AC103"/>
      <c r="AD103"/>
      <c r="AH103"/>
    </row>
  </sheetData>
  <dataConsolidate>
    <dataRefs count="2">
      <dataRef ref="AK4:AL28" sheet="Лист2" r:id="rId1"/>
      <dataRef ref="AR4:AS28" sheet="Лист2" r:id="rId2"/>
    </dataRefs>
  </dataConsolidate>
  <mergeCells count="7">
    <mergeCell ref="AB64:AB93"/>
    <mergeCell ref="BF2:BI2"/>
    <mergeCell ref="BJ2:BM2"/>
    <mergeCell ref="BB1:BM1"/>
    <mergeCell ref="R3:Z3"/>
    <mergeCell ref="AB4:AB33"/>
    <mergeCell ref="AB34:AB63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vvk</dc:creator>
  <cp:lastModifiedBy>vvk</cp:lastModifiedBy>
  <dcterms:created xsi:type="dcterms:W3CDTF">2019-06-13T09:19:47Z</dcterms:created>
  <dcterms:modified xsi:type="dcterms:W3CDTF">2019-06-13T11:12:48Z</dcterms:modified>
</cp:coreProperties>
</file>