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HbA1c" sheetId="1" r:id="rId1"/>
    <sheet name="показания" sheetId="2" r:id="rId2"/>
  </sheets>
  <definedNames>
    <definedName name="_xlnm.Print_Area" localSheetId="0">'HbA1c'!$E$1:$R$43</definedName>
  </definedNames>
  <calcPr fullCalcOnLoad="1"/>
</workbook>
</file>

<file path=xl/sharedStrings.xml><?xml version="1.0" encoding="utf-8"?>
<sst xmlns="http://schemas.openxmlformats.org/spreadsheetml/2006/main" count="63" uniqueCount="62">
  <si>
    <t>среднесуточным показателям глюкозы плазмы</t>
  </si>
  <si>
    <t>показаний глюкометра</t>
  </si>
  <si>
    <t>записать</t>
  </si>
  <si>
    <t>время</t>
  </si>
  <si>
    <t>дата</t>
  </si>
  <si>
    <t>показатель</t>
  </si>
  <si>
    <t>показания глюкометра «А» за 14 дней</t>
  </si>
  <si>
    <t>гликемический профиль за 10 дней на</t>
  </si>
  <si>
    <t>гликемический профиль (суточный)</t>
  </si>
  <si>
    <t>ЕСЛИ(ИЛИ(B2=0;C2=0);0;B2/C2)</t>
  </si>
  <si>
    <t>1-й анализ</t>
  </si>
  <si>
    <t>2-й анализ</t>
  </si>
  <si>
    <t>завтрак - до приема пищи</t>
  </si>
  <si>
    <t>3-й анализ</t>
  </si>
  <si>
    <t>через 1,5 часа после завтрака</t>
  </si>
  <si>
    <t>4-й анализ</t>
  </si>
  <si>
    <t>обед - до приема пищи</t>
  </si>
  <si>
    <t>5-й анализ</t>
  </si>
  <si>
    <t>через 1,5 часа после обеда</t>
  </si>
  <si>
    <t>6-й анализ</t>
  </si>
  <si>
    <t>ужин - до приема пищи</t>
  </si>
  <si>
    <t>7-й анализ</t>
  </si>
  <si>
    <t>через 1,5 часа после ужина</t>
  </si>
  <si>
    <t>8-й анализ</t>
  </si>
  <si>
    <t>перед сном</t>
  </si>
  <si>
    <t>9-й анализ</t>
  </si>
  <si>
    <t>в 00:00 пополуночи</t>
  </si>
  <si>
    <t>10-й анализ</t>
  </si>
  <si>
    <t>в 3:30 ночи</t>
  </si>
  <si>
    <t>Гликированный гемоглобин HbA1c</t>
  </si>
  <si>
    <t>СПРАВОЧНО:</t>
  </si>
  <si>
    <t>Для расшифровки результатов нужно опираться на стандартные показатели сахара в крови.</t>
  </si>
  <si>
    <t>Показания считаются в норме:</t>
  </si>
  <si>
    <t>2,2 - 3,3 ммоль/л</t>
  </si>
  <si>
    <t>для только родившихся</t>
  </si>
  <si>
    <t>3,0 - 5,5 ммоль/л</t>
  </si>
  <si>
    <t>для детей до года</t>
  </si>
  <si>
    <t>3,3 - 5,5 ммоль/л</t>
  </si>
  <si>
    <t>для взрослых и детей от года при Диабете 2типа</t>
  </si>
  <si>
    <t>4,5 - 6,4 ммоль/л</t>
  </si>
  <si>
    <t>для людей преклонного возраста</t>
  </si>
  <si>
    <t>ниже 0,6 ммоль/л</t>
  </si>
  <si>
    <t>смертельно опасно, можно скончаться от последствий гипогликемии</t>
  </si>
  <si>
    <t>от 5,0 до 7,2 ммоль/л</t>
  </si>
  <si>
    <t>до приема пищи</t>
  </si>
  <si>
    <t>от 7,2 до 10 ммоль/л</t>
  </si>
  <si>
    <t xml:space="preserve">после приема пищи </t>
  </si>
  <si>
    <t>до 12–15 ммоль/л</t>
  </si>
  <si>
    <t>является отклонением от нормы, но для жизни неопасно</t>
  </si>
  <si>
    <t>&gt; 30 ммоль/л</t>
  </si>
  <si>
    <t>значительное ухудшение состояния, вплоть до летального исхода</t>
  </si>
  <si>
    <t>6,1 ммоль/л.</t>
  </si>
  <si>
    <t>значение не должно превышать</t>
  </si>
  <si>
    <t>7,8 ммоль/л.</t>
  </si>
  <si>
    <t>после приёма пищи (через 2ч), не более</t>
  </si>
  <si>
    <t>5,6 - 6,9 ммоль/л</t>
  </si>
  <si>
    <t>на голодный желудок, не больше</t>
  </si>
  <si>
    <t xml:space="preserve">содержание сахара в моче - </t>
  </si>
  <si>
    <t>недопустимо</t>
  </si>
  <si>
    <t>mmol/l</t>
  </si>
  <si>
    <r>
      <t>Соответствие гликированного гемоглобина HbA</t>
    </r>
    <r>
      <rPr>
        <b/>
        <vertAlign val="subscript"/>
        <sz val="16"/>
        <rFont val="Arial Cyr"/>
        <family val="0"/>
      </rPr>
      <t>1c</t>
    </r>
    <r>
      <rPr>
        <b/>
        <sz val="16"/>
        <rFont val="Arial Cyr"/>
        <family val="0"/>
      </rPr>
      <t xml:space="preserve"> </t>
    </r>
  </si>
  <si>
    <r>
      <t xml:space="preserve">утром, </t>
    </r>
    <r>
      <rPr>
        <b/>
        <sz val="8"/>
        <color indexed="12"/>
        <rFont val="Arial Cyr"/>
        <family val="0"/>
      </rPr>
      <t>на голодный желудок</t>
    </r>
    <r>
      <rPr>
        <sz val="8"/>
        <color indexed="12"/>
        <rFont val="Arial Cyr"/>
        <family val="0"/>
      </rPr>
      <t>;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</si>
</sst>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h:mm;@"/>
    <numFmt numFmtId="167" formatCode="hh:mm;@"/>
    <numFmt numFmtId="168" formatCode="0.0#"/>
    <numFmt numFmtId="169" formatCode="#0.0#"/>
    <numFmt numFmtId="170" formatCode="dd/mm/yy\ h:mm;@"/>
    <numFmt numFmtId="171" formatCode="dd/mm/yy\ hh:mm;@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#0.0#&quot; mmol/L&quot;"/>
    <numFmt numFmtId="178" formatCode="General;;"/>
    <numFmt numFmtId="179" formatCode="#0.0&quot; mmol/L&quot;"/>
    <numFmt numFmtId="180" formatCode="#0.0"/>
    <numFmt numFmtId="181" formatCode="#0.0#;;"/>
    <numFmt numFmtId="182" formatCode="#0.0#&quot; ммоль/л&quot;"/>
    <numFmt numFmtId="183" formatCode="#0.0#&quot; mmol/L&quot;;;"/>
    <numFmt numFmtId="184" formatCode="#0.0#&quot; %&quot;"/>
    <numFmt numFmtId="185" formatCode="#0.00"/>
    <numFmt numFmtId="186" formatCode="#0.0#&quot; mmol/L&quot;;;&quot;Нет данных&quot;"/>
    <numFmt numFmtId="187" formatCode="#0.0#&quot; mmol/L&quot;;;&quot;нет данных&quot;"/>
    <numFmt numFmtId="188" formatCode="dd/mm/yy;@"/>
    <numFmt numFmtId="189" formatCode="dd/mm/yy\ hh:mm"/>
    <numFmt numFmtId="190" formatCode="d/m/yyyy\ hh:mm;@"/>
    <numFmt numFmtId="191" formatCode="#0.0#;\-"/>
    <numFmt numFmtId="192" formatCode="#0.0&quot; mmol/L&quot;;;&quot;нет данных&quot;"/>
    <numFmt numFmtId="193" formatCode="#_ &quot;дней&quot;"/>
    <numFmt numFmtId="194" formatCode="#,##0\ &quot;₽&quot;;\-#,##0\ &quot;₽&quot;"/>
    <numFmt numFmtId="195" formatCode="#,##0\ &quot;₽&quot;;[Red]\-#,##0\ &quot;₽&quot;"/>
    <numFmt numFmtId="196" formatCode="#,##0.00\ &quot;₽&quot;;\-#,##0.00\ &quot;₽&quot;"/>
    <numFmt numFmtId="197" formatCode="#,##0.00\ &quot;₽&quot;;[Red]\-#,##0.00\ &quot;₽&quot;"/>
    <numFmt numFmtId="198" formatCode="_-* #,##0\ &quot;₽&quot;_-;\-* #,##0\ &quot;₽&quot;_-;_-* &quot;-&quot;\ &quot;₽&quot;_-;_-@_-"/>
    <numFmt numFmtId="199" formatCode="_-* #,##0\ _₽_-;\-* #,##0\ _₽_-;_-* &quot;-&quot;\ _₽_-;_-@_-"/>
    <numFmt numFmtId="200" formatCode="_-* #,##0.00\ &quot;₽&quot;_-;\-* #,##0.00\ &quot;₽&quot;_-;_-* &quot;-&quot;??\ &quot;₽&quot;_-;_-@_-"/>
    <numFmt numFmtId="201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b/>
      <vertAlign val="subscript"/>
      <sz val="16"/>
      <name val="Arial Cyr"/>
      <family val="0"/>
    </font>
    <font>
      <b/>
      <sz val="16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vertAlign val="superscript"/>
      <sz val="10"/>
      <name val="Arial Cyr"/>
      <family val="0"/>
    </font>
    <font>
      <b/>
      <sz val="12"/>
      <color indexed="55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b/>
      <sz val="10"/>
      <color indexed="18"/>
      <name val="Arial Cyr"/>
      <family val="0"/>
    </font>
    <font>
      <sz val="8"/>
      <color indexed="12"/>
      <name val="Arial Cyr"/>
      <family val="0"/>
    </font>
    <font>
      <b/>
      <sz val="8"/>
      <color indexed="12"/>
      <name val="Arial Cyr"/>
      <family val="0"/>
    </font>
    <font>
      <b/>
      <sz val="14"/>
      <color indexed="10"/>
      <name val="Arial Cyr"/>
      <family val="0"/>
    </font>
    <font>
      <b/>
      <u val="single"/>
      <sz val="9"/>
      <color indexed="9"/>
      <name val="Arial Cyr"/>
      <family val="0"/>
    </font>
    <font>
      <sz val="14"/>
      <color indexed="9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sz val="10"/>
      <color indexed="17"/>
      <name val="Arial Cyr"/>
      <family val="0"/>
    </font>
    <font>
      <b/>
      <sz val="10"/>
      <color indexed="52"/>
      <name val="Arial Cyr"/>
      <family val="0"/>
    </font>
    <font>
      <sz val="10"/>
      <color indexed="10"/>
      <name val="Arial Cyr"/>
      <family val="0"/>
    </font>
    <font>
      <sz val="10"/>
      <color indexed="57"/>
      <name val="Arial Cyr"/>
      <family val="0"/>
    </font>
    <font>
      <sz val="10"/>
      <color indexed="12"/>
      <name val="Arial Cyr"/>
      <family val="0"/>
    </font>
    <font>
      <sz val="9"/>
      <color indexed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4" borderId="7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90">
    <xf numFmtId="0" fontId="0" fillId="0" borderId="0" xfId="0" applyAlignment="1">
      <alignment/>
    </xf>
    <xf numFmtId="171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0" fillId="0" borderId="0" xfId="0" applyAlignment="1">
      <alignment/>
    </xf>
    <xf numFmtId="164" fontId="2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25" borderId="10" xfId="0" applyFill="1" applyBorder="1" applyAlignment="1">
      <alignment/>
    </xf>
    <xf numFmtId="0" fontId="23" fillId="25" borderId="11" xfId="0" applyFont="1" applyFill="1" applyBorder="1" applyAlignment="1">
      <alignment horizontal="centerContinuous" vertical="center"/>
    </xf>
    <xf numFmtId="0" fontId="0" fillId="25" borderId="11" xfId="0" applyFill="1" applyBorder="1" applyAlignment="1">
      <alignment horizontal="centerContinuous" vertical="center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/>
    </xf>
    <xf numFmtId="0" fontId="23" fillId="25" borderId="0" xfId="0" applyFont="1" applyFill="1" applyBorder="1" applyAlignment="1">
      <alignment horizontal="centerContinuous" vertical="center"/>
    </xf>
    <xf numFmtId="0" fontId="0" fillId="25" borderId="0" xfId="0" applyFill="1" applyBorder="1" applyAlignment="1">
      <alignment horizontal="centerContinuous" vertical="center"/>
    </xf>
    <xf numFmtId="0" fontId="0" fillId="25" borderId="14" xfId="0" applyFill="1" applyBorder="1" applyAlignment="1">
      <alignment horizontal="center"/>
    </xf>
    <xf numFmtId="171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5" borderId="13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24" fillId="25" borderId="0" xfId="0" applyFont="1" applyFill="1" applyBorder="1" applyAlignment="1">
      <alignment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0" fillId="25" borderId="0" xfId="0" applyFont="1" applyFill="1" applyBorder="1" applyAlignment="1">
      <alignment horizontal="right"/>
    </xf>
    <xf numFmtId="20" fontId="25" fillId="0" borderId="15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14" fontId="25" fillId="0" borderId="15" xfId="0" applyNumberFormat="1" applyFont="1" applyFill="1" applyBorder="1" applyAlignment="1" applyProtection="1">
      <alignment horizontal="right" vertical="center"/>
      <protection locked="0"/>
    </xf>
    <xf numFmtId="179" fontId="25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25" borderId="14" xfId="0" applyFill="1" applyBorder="1" applyAlignment="1">
      <alignment/>
    </xf>
    <xf numFmtId="0" fontId="26" fillId="25" borderId="0" xfId="0" applyFont="1" applyFill="1" applyBorder="1" applyAlignment="1">
      <alignment horizontal="center"/>
    </xf>
    <xf numFmtId="0" fontId="26" fillId="25" borderId="0" xfId="0" applyFont="1" applyFill="1" applyBorder="1" applyAlignment="1">
      <alignment/>
    </xf>
    <xf numFmtId="164" fontId="25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 horizontal="centerContinuous"/>
    </xf>
    <xf numFmtId="164" fontId="27" fillId="25" borderId="0" xfId="0" applyNumberFormat="1" applyFont="1" applyFill="1" applyBorder="1" applyAlignment="1">
      <alignment horizontal="center"/>
    </xf>
    <xf numFmtId="14" fontId="25" fillId="25" borderId="0" xfId="0" applyNumberFormat="1" applyFont="1" applyFill="1" applyBorder="1" applyAlignment="1" applyProtection="1">
      <alignment horizontal="center" vertical="center"/>
      <protection locked="0"/>
    </xf>
    <xf numFmtId="187" fontId="25" fillId="25" borderId="0" xfId="0" applyNumberFormat="1" applyFont="1" applyFill="1" applyBorder="1" applyAlignment="1" applyProtection="1">
      <alignment horizontal="center" vertical="center"/>
      <protection hidden="1"/>
    </xf>
    <xf numFmtId="0" fontId="25" fillId="25" borderId="14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5" fillId="25" borderId="0" xfId="0" applyFont="1" applyFill="1" applyBorder="1" applyAlignment="1">
      <alignment/>
    </xf>
    <xf numFmtId="0" fontId="28" fillId="25" borderId="0" xfId="0" applyFont="1" applyFill="1" applyBorder="1" applyAlignment="1">
      <alignment/>
    </xf>
    <xf numFmtId="14" fontId="28" fillId="25" borderId="0" xfId="0" applyNumberFormat="1" applyFont="1" applyFill="1" applyBorder="1" applyAlignment="1" applyProtection="1">
      <alignment horizontal="center" vertical="center"/>
      <protection locked="0"/>
    </xf>
    <xf numFmtId="192" fontId="28" fillId="25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25" fillId="25" borderId="0" xfId="0" applyFont="1" applyFill="1" applyBorder="1" applyAlignment="1">
      <alignment horizontal="left"/>
    </xf>
    <xf numFmtId="182" fontId="28" fillId="25" borderId="0" xfId="0" applyNumberFormat="1" applyFont="1" applyFill="1" applyBorder="1" applyAlignment="1">
      <alignment horizontal="centerContinuous"/>
    </xf>
    <xf numFmtId="14" fontId="25" fillId="25" borderId="0" xfId="0" applyNumberFormat="1" applyFont="1" applyFill="1" applyBorder="1" applyAlignment="1">
      <alignment horizontal="center" vertical="center"/>
    </xf>
    <xf numFmtId="187" fontId="29" fillId="25" borderId="0" xfId="0" applyNumberFormat="1" applyFont="1" applyFill="1" applyBorder="1" applyAlignment="1" applyProtection="1">
      <alignment horizontal="center" vertical="center"/>
      <protection hidden="1"/>
    </xf>
    <xf numFmtId="192" fontId="29" fillId="25" borderId="0" xfId="0" applyNumberFormat="1" applyFont="1" applyFill="1" applyBorder="1" applyAlignment="1">
      <alignment horizontal="center" vertical="center"/>
    </xf>
    <xf numFmtId="20" fontId="30" fillId="25" borderId="0" xfId="0" applyNumberFormat="1" applyFont="1" applyFill="1" applyBorder="1" applyAlignment="1">
      <alignment horizontal="right" indent="1"/>
    </xf>
    <xf numFmtId="0" fontId="31" fillId="25" borderId="0" xfId="0" applyFont="1" applyFill="1" applyAlignment="1">
      <alignment/>
    </xf>
    <xf numFmtId="0" fontId="0" fillId="25" borderId="0" xfId="0" applyFill="1" applyBorder="1" applyAlignment="1">
      <alignment horizontal="center"/>
    </xf>
    <xf numFmtId="167" fontId="0" fillId="0" borderId="0" xfId="0" applyNumberFormat="1" applyAlignment="1">
      <alignment/>
    </xf>
    <xf numFmtId="0" fontId="33" fillId="25" borderId="0" xfId="0" applyFont="1" applyFill="1" applyBorder="1" applyAlignment="1">
      <alignment/>
    </xf>
    <xf numFmtId="193" fontId="28" fillId="25" borderId="0" xfId="0" applyNumberFormat="1" applyFont="1" applyFill="1" applyAlignment="1" applyProtection="1">
      <alignment horizontal="center"/>
      <protection locked="0"/>
    </xf>
    <xf numFmtId="0" fontId="34" fillId="25" borderId="0" xfId="0" applyNumberFormat="1" applyFont="1" applyFill="1" applyBorder="1" applyAlignment="1">
      <alignment horizontal="center" vertical="center"/>
    </xf>
    <xf numFmtId="2" fontId="35" fillId="26" borderId="16" xfId="0" applyNumberFormat="1" applyFont="1" applyFill="1" applyBorder="1" applyAlignment="1" applyProtection="1">
      <alignment horizontal="center" vertical="center"/>
      <protection hidden="1"/>
    </xf>
    <xf numFmtId="0" fontId="0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36" fillId="25" borderId="0" xfId="0" applyFont="1" applyFill="1" applyBorder="1" applyAlignment="1">
      <alignment/>
    </xf>
    <xf numFmtId="0" fontId="36" fillId="25" borderId="0" xfId="0" applyFont="1" applyFill="1" applyBorder="1" applyAlignment="1">
      <alignment horizontal="center"/>
    </xf>
    <xf numFmtId="0" fontId="37" fillId="25" borderId="0" xfId="0" applyFont="1" applyFill="1" applyBorder="1" applyAlignment="1">
      <alignment/>
    </xf>
    <xf numFmtId="0" fontId="38" fillId="25" borderId="0" xfId="0" applyFont="1" applyFill="1" applyBorder="1" applyAlignment="1">
      <alignment/>
    </xf>
    <xf numFmtId="167" fontId="0" fillId="25" borderId="0" xfId="0" applyNumberFormat="1" applyFill="1" applyBorder="1" applyAlignment="1">
      <alignment/>
    </xf>
    <xf numFmtId="0" fontId="39" fillId="25" borderId="0" xfId="0" applyFont="1" applyFill="1" applyBorder="1" applyAlignment="1">
      <alignment/>
    </xf>
    <xf numFmtId="0" fontId="28" fillId="25" borderId="0" xfId="0" applyFont="1" applyFill="1" applyBorder="1" applyAlignment="1">
      <alignment horizontal="center"/>
    </xf>
    <xf numFmtId="0" fontId="40" fillId="25" borderId="0" xfId="0" applyFont="1" applyFill="1" applyBorder="1" applyAlignment="1">
      <alignment horizontal="center"/>
    </xf>
    <xf numFmtId="0" fontId="41" fillId="25" borderId="0" xfId="0" applyFont="1" applyFill="1" applyBorder="1" applyAlignment="1">
      <alignment/>
    </xf>
    <xf numFmtId="0" fontId="42" fillId="25" borderId="0" xfId="0" applyFont="1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188" fontId="0" fillId="0" borderId="0" xfId="0" applyNumberFormat="1" applyAlignment="1">
      <alignment/>
    </xf>
    <xf numFmtId="171" fontId="43" fillId="0" borderId="0" xfId="0" applyNumberFormat="1" applyFont="1" applyAlignment="1">
      <alignment/>
    </xf>
    <xf numFmtId="164" fontId="43" fillId="0" borderId="0" xfId="0" applyNumberFormat="1" applyFont="1" applyAlignment="1">
      <alignment horizontal="right"/>
    </xf>
    <xf numFmtId="171" fontId="21" fillId="0" borderId="0" xfId="0" applyNumberFormat="1" applyFont="1" applyFill="1" applyAlignment="1">
      <alignment/>
    </xf>
    <xf numFmtId="171" fontId="21" fillId="0" borderId="0" xfId="0" applyNumberFormat="1" applyFont="1" applyFill="1" applyBorder="1" applyAlignment="1">
      <alignment/>
    </xf>
    <xf numFmtId="164" fontId="21" fillId="0" borderId="0" xfId="0" applyNumberFormat="1" applyFont="1" applyFill="1" applyBorder="1" applyAlignment="1">
      <alignment horizontal="right"/>
    </xf>
    <xf numFmtId="171" fontId="21" fillId="0" borderId="0" xfId="0" applyNumberFormat="1" applyFont="1" applyFill="1" applyBorder="1" applyAlignment="1" applyProtection="1">
      <alignment/>
      <protection locked="0"/>
    </xf>
    <xf numFmtId="164" fontId="21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Alignment="1">
      <alignment/>
    </xf>
    <xf numFmtId="171" fontId="40" fillId="0" borderId="0" xfId="0" applyNumberFormat="1" applyFont="1" applyAlignment="1">
      <alignment/>
    </xf>
    <xf numFmtId="164" fontId="40" fillId="0" borderId="0" xfId="0" applyNumberFormat="1" applyFont="1" applyAlignment="1">
      <alignment horizontal="right"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171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Alignment="1">
      <alignment horizontal="right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E254"/>
  <sheetViews>
    <sheetView showGridLines="0" tabSelected="1" zoomScaleSheetLayoutView="100" workbookViewId="0" topLeftCell="A1">
      <selection activeCell="P23" sqref="P23"/>
    </sheetView>
  </sheetViews>
  <sheetFormatPr defaultColWidth="9.00390625" defaultRowHeight="12.75"/>
  <cols>
    <col min="1" max="1" width="9.125" style="1" customWidth="1"/>
    <col min="2" max="2" width="9.125" style="4" customWidth="1"/>
    <col min="5" max="5" width="2.75390625" style="3" customWidth="1"/>
    <col min="6" max="6" width="2.75390625" style="0" customWidth="1"/>
    <col min="12" max="12" width="7.25390625" style="0" customWidth="1"/>
    <col min="13" max="13" width="1.75390625" style="0" customWidth="1"/>
    <col min="14" max="14" width="12.75390625" style="0" customWidth="1"/>
    <col min="15" max="15" width="1.75390625" style="0" customWidth="1"/>
    <col min="16" max="16" width="15.75390625" style="0" bestFit="1" customWidth="1"/>
    <col min="17" max="18" width="2.75390625" style="0" customWidth="1"/>
    <col min="19" max="19" width="12.00390625" style="0" bestFit="1" customWidth="1"/>
    <col min="20" max="20" width="1.625" style="0" customWidth="1"/>
    <col min="21" max="21" width="12.00390625" style="0" bestFit="1" customWidth="1"/>
  </cols>
  <sheetData>
    <row r="1" ht="13.5" thickBot="1">
      <c r="B1" s="2"/>
    </row>
    <row r="2" spans="5:31" ht="23.25">
      <c r="E2" s="5"/>
      <c r="F2" s="6"/>
      <c r="G2" s="7" t="s">
        <v>60</v>
      </c>
      <c r="H2" s="8"/>
      <c r="I2" s="8"/>
      <c r="J2" s="8"/>
      <c r="K2" s="8"/>
      <c r="L2" s="8"/>
      <c r="M2" s="8"/>
      <c r="N2" s="8"/>
      <c r="O2" s="8"/>
      <c r="P2" s="8"/>
      <c r="Q2" s="9"/>
      <c r="R2" s="5"/>
      <c r="AE2" s="5"/>
    </row>
    <row r="3" spans="5:31" ht="20.25">
      <c r="E3" s="5"/>
      <c r="F3" s="10"/>
      <c r="G3" s="11" t="s">
        <v>0</v>
      </c>
      <c r="H3" s="12"/>
      <c r="I3" s="12"/>
      <c r="J3" s="12"/>
      <c r="K3" s="12"/>
      <c r="L3" s="12"/>
      <c r="M3" s="12"/>
      <c r="N3" s="12"/>
      <c r="O3" s="12"/>
      <c r="P3" s="12"/>
      <c r="Q3" s="13"/>
      <c r="R3" s="5"/>
      <c r="AE3" s="5"/>
    </row>
    <row r="4" spans="1:17" s="16" customFormat="1" ht="12.75">
      <c r="A4" s="14"/>
      <c r="B4" s="15"/>
      <c r="E4" s="17"/>
      <c r="F4" s="18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</row>
    <row r="5" spans="6:17" ht="15.75">
      <c r="F5" s="10"/>
      <c r="G5" s="21" t="s">
        <v>1</v>
      </c>
      <c r="H5" s="22"/>
      <c r="I5" s="23"/>
      <c r="J5" s="22"/>
      <c r="K5" s="24" t="s">
        <v>2</v>
      </c>
      <c r="L5" s="25"/>
      <c r="M5" s="26"/>
      <c r="N5" s="27"/>
      <c r="O5" s="26"/>
      <c r="P5" s="28"/>
      <c r="Q5" s="29"/>
    </row>
    <row r="6" spans="6:21" ht="14.25">
      <c r="F6" s="10"/>
      <c r="G6" s="23"/>
      <c r="H6" s="23"/>
      <c r="I6" s="23"/>
      <c r="J6" s="23"/>
      <c r="K6" s="23"/>
      <c r="L6" s="30" t="s">
        <v>3</v>
      </c>
      <c r="M6" s="31"/>
      <c r="N6" s="30" t="s">
        <v>4</v>
      </c>
      <c r="O6" s="31"/>
      <c r="P6" s="30" t="s">
        <v>5</v>
      </c>
      <c r="Q6" s="29"/>
      <c r="S6" s="5"/>
      <c r="T6" s="5"/>
      <c r="U6" s="5"/>
    </row>
    <row r="7" spans="6:19" ht="15.75">
      <c r="F7" s="10"/>
      <c r="G7" s="32" t="s">
        <v>6</v>
      </c>
      <c r="H7" s="33"/>
      <c r="I7" s="33"/>
      <c r="J7" s="33"/>
      <c r="K7" s="33"/>
      <c r="L7" s="34"/>
      <c r="M7" s="33"/>
      <c r="N7" s="35">
        <v>43637</v>
      </c>
      <c r="O7" s="23"/>
      <c r="P7" s="36">
        <f>(SUMIF(показания!A:A,"&lt;"&amp;N7+1,показания!B:B)-SUMIF(показания!A:A,"&lt;"&amp;N7-14,показания!B:B))/(COUNTIF(показания!A:A,"&lt;"&amp;N7+1)-COUNTIF(показания!A:A,"&lt;"&amp;N7-14))</f>
        <v>8.98</v>
      </c>
      <c r="Q7" s="37"/>
      <c r="S7" s="38"/>
    </row>
    <row r="8" spans="6:19" ht="12.75">
      <c r="F8" s="10"/>
      <c r="G8" s="23"/>
      <c r="H8" s="23"/>
      <c r="I8" s="23"/>
      <c r="J8" s="23"/>
      <c r="K8" s="23"/>
      <c r="L8" s="23"/>
      <c r="M8" s="23"/>
      <c r="N8" s="23"/>
      <c r="O8" s="23"/>
      <c r="P8" s="23"/>
      <c r="Q8" s="29"/>
      <c r="S8" s="38"/>
    </row>
    <row r="9" spans="6:19" ht="15.75">
      <c r="F9" s="10"/>
      <c r="G9" s="39" t="s">
        <v>7</v>
      </c>
      <c r="H9" s="23"/>
      <c r="I9" s="23"/>
      <c r="J9" s="23"/>
      <c r="K9" s="23"/>
      <c r="L9" s="23"/>
      <c r="M9" s="23"/>
      <c r="N9" s="35">
        <v>43637</v>
      </c>
      <c r="O9" s="23"/>
      <c r="P9" s="36">
        <f>(SUMIF(показания!A:A,"&lt;"&amp;N9+1,показания!B:B)-SUMIF(показания!A:A,"&lt;"&amp;N9-10,показания!B:B))/(COUNTIF(показания!A:A,"&lt;"&amp;N9+1)-COUNTIF(показания!A:A,"&lt;"&amp;N9-10))</f>
        <v>9.399999999999995</v>
      </c>
      <c r="Q9" s="29"/>
      <c r="S9" s="38"/>
    </row>
    <row r="10" spans="1:19" s="16" customFormat="1" ht="12.75">
      <c r="A10" s="14"/>
      <c r="B10" s="15"/>
      <c r="E10" s="17"/>
      <c r="F10" s="18"/>
      <c r="G10" s="40"/>
      <c r="H10" s="19"/>
      <c r="I10" s="19"/>
      <c r="J10" s="19"/>
      <c r="K10" s="19"/>
      <c r="L10" s="19"/>
      <c r="M10" s="19"/>
      <c r="N10" s="41"/>
      <c r="O10" s="19"/>
      <c r="P10" s="42"/>
      <c r="Q10" s="20"/>
      <c r="S10" s="43"/>
    </row>
    <row r="11" spans="6:19" ht="15.75">
      <c r="F11" s="10"/>
      <c r="G11" s="44" t="s">
        <v>8</v>
      </c>
      <c r="H11" s="45"/>
      <c r="I11" s="45"/>
      <c r="J11" s="45"/>
      <c r="K11" s="45"/>
      <c r="L11" s="45"/>
      <c r="M11" s="45"/>
      <c r="N11" s="46">
        <v>43637</v>
      </c>
      <c r="O11" s="23"/>
      <c r="P11" s="47" t="e">
        <f>(SUMIF(показания!A:A,"&lt;"&amp;N11+1,показания!B:B)-SUMIF(показания!A:A,"&lt;"&amp;N11,показания!B:B))/(COUNTIF(показания!A:A,"&lt;"&amp;N11+1)-COUNTIF(показания!A:A,"&lt;"&amp;N11))</f>
        <v>#DIV/0!</v>
      </c>
      <c r="Q11" s="29"/>
      <c r="S11" s="38" t="s">
        <v>9</v>
      </c>
    </row>
    <row r="12" spans="6:17" ht="8.25" customHeight="1">
      <c r="F12" s="10"/>
      <c r="G12" s="44"/>
      <c r="H12" s="45"/>
      <c r="I12" s="45"/>
      <c r="J12" s="45"/>
      <c r="K12" s="45"/>
      <c r="L12" s="45"/>
      <c r="M12" s="45"/>
      <c r="N12" s="46"/>
      <c r="O12" s="23"/>
      <c r="P12" s="48"/>
      <c r="Q12" s="29"/>
    </row>
    <row r="13" spans="6:17" ht="12.75">
      <c r="F13" s="10"/>
      <c r="G13" s="49">
        <v>0.25</v>
      </c>
      <c r="H13" s="50" t="s">
        <v>10</v>
      </c>
      <c r="I13" s="50" t="s">
        <v>61</v>
      </c>
      <c r="J13" s="22"/>
      <c r="K13" s="23"/>
      <c r="L13" s="23"/>
      <c r="M13" s="23"/>
      <c r="N13" s="23"/>
      <c r="O13" s="23"/>
      <c r="P13" s="23"/>
      <c r="Q13" s="29"/>
    </row>
    <row r="14" spans="6:17" ht="12.75">
      <c r="F14" s="10"/>
      <c r="G14" s="49">
        <v>0.3333333333333333</v>
      </c>
      <c r="H14" s="50" t="s">
        <v>11</v>
      </c>
      <c r="I14" s="50" t="s">
        <v>12</v>
      </c>
      <c r="J14" s="22"/>
      <c r="K14" s="23"/>
      <c r="L14" s="23"/>
      <c r="M14" s="23"/>
      <c r="N14" s="23"/>
      <c r="O14" s="23"/>
      <c r="P14" s="23"/>
      <c r="Q14" s="29"/>
    </row>
    <row r="15" spans="6:17" ht="12.75">
      <c r="F15" s="10"/>
      <c r="G15" s="49">
        <v>0.3958333333333333</v>
      </c>
      <c r="H15" s="50" t="s">
        <v>13</v>
      </c>
      <c r="I15" s="50" t="s">
        <v>14</v>
      </c>
      <c r="J15" s="22"/>
      <c r="K15" s="23"/>
      <c r="L15" s="23"/>
      <c r="M15" s="23"/>
      <c r="N15" s="23"/>
      <c r="O15" s="23"/>
      <c r="P15" s="23"/>
      <c r="Q15" s="29"/>
    </row>
    <row r="16" spans="6:17" ht="12.75">
      <c r="F16" s="10"/>
      <c r="G16" s="49">
        <v>0.5208333333333334</v>
      </c>
      <c r="H16" s="50" t="s">
        <v>15</v>
      </c>
      <c r="I16" s="50" t="s">
        <v>16</v>
      </c>
      <c r="J16" s="22"/>
      <c r="K16" s="23"/>
      <c r="L16" s="23"/>
      <c r="M16" s="23"/>
      <c r="N16" s="23"/>
      <c r="O16" s="23"/>
      <c r="P16" s="23"/>
      <c r="Q16" s="29"/>
    </row>
    <row r="17" spans="6:17" ht="12.75">
      <c r="F17" s="10"/>
      <c r="G17" s="49">
        <v>0.5833333333333334</v>
      </c>
      <c r="H17" s="50" t="s">
        <v>17</v>
      </c>
      <c r="I17" s="50" t="s">
        <v>18</v>
      </c>
      <c r="J17" s="22"/>
      <c r="K17" s="23"/>
      <c r="L17" s="23"/>
      <c r="M17" s="23"/>
      <c r="N17" s="23"/>
      <c r="O17" s="23"/>
      <c r="P17" s="22"/>
      <c r="Q17" s="29"/>
    </row>
    <row r="18" spans="6:18" ht="12.75">
      <c r="F18" s="10"/>
      <c r="G18" s="49">
        <v>0.7083333333333334</v>
      </c>
      <c r="H18" s="50" t="s">
        <v>19</v>
      </c>
      <c r="I18" s="50" t="s">
        <v>20</v>
      </c>
      <c r="J18" s="22"/>
      <c r="K18" s="23"/>
      <c r="L18" s="23"/>
      <c r="M18" s="23"/>
      <c r="N18" s="23"/>
      <c r="O18" s="23"/>
      <c r="P18" s="23"/>
      <c r="Q18" s="29"/>
      <c r="R18" s="5"/>
    </row>
    <row r="19" spans="6:18" ht="12.75">
      <c r="F19" s="10"/>
      <c r="G19" s="49">
        <v>0.7708333333333334</v>
      </c>
      <c r="H19" s="50" t="s">
        <v>21</v>
      </c>
      <c r="I19" s="50" t="s">
        <v>22</v>
      </c>
      <c r="J19" s="22"/>
      <c r="K19" s="23"/>
      <c r="L19" s="23"/>
      <c r="M19" s="23"/>
      <c r="N19" s="23"/>
      <c r="O19" s="23"/>
      <c r="P19" s="23"/>
      <c r="Q19" s="29"/>
      <c r="R19" s="5"/>
    </row>
    <row r="20" spans="6:18" ht="12.75">
      <c r="F20" s="10"/>
      <c r="G20" s="49">
        <v>0.9166666666666666</v>
      </c>
      <c r="H20" s="50" t="s">
        <v>23</v>
      </c>
      <c r="I20" s="50" t="s">
        <v>24</v>
      </c>
      <c r="J20" s="22"/>
      <c r="K20" s="23"/>
      <c r="L20" s="23"/>
      <c r="M20" s="23"/>
      <c r="N20" s="23"/>
      <c r="O20" s="23"/>
      <c r="P20" s="23"/>
      <c r="Q20" s="29"/>
      <c r="R20" s="5"/>
    </row>
    <row r="21" spans="6:18" ht="12.75">
      <c r="F21" s="10"/>
      <c r="G21" s="49">
        <v>0</v>
      </c>
      <c r="H21" s="50" t="s">
        <v>25</v>
      </c>
      <c r="I21" s="50" t="s">
        <v>26</v>
      </c>
      <c r="J21" s="22"/>
      <c r="K21" s="23"/>
      <c r="L21" s="23"/>
      <c r="M21" s="23"/>
      <c r="N21" s="51"/>
      <c r="O21" s="23"/>
      <c r="P21" s="23"/>
      <c r="Q21" s="29"/>
      <c r="R21" s="5"/>
    </row>
    <row r="22" spans="5:18" ht="13.5" thickBot="1">
      <c r="E22" s="52"/>
      <c r="F22" s="10"/>
      <c r="G22" s="49">
        <v>0.14583333333333334</v>
      </c>
      <c r="H22" s="50" t="s">
        <v>27</v>
      </c>
      <c r="I22" s="50" t="s">
        <v>28</v>
      </c>
      <c r="J22" s="22"/>
      <c r="K22" s="23"/>
      <c r="L22" s="23"/>
      <c r="M22" s="23"/>
      <c r="N22" s="51"/>
      <c r="O22" s="23"/>
      <c r="P22" s="23"/>
      <c r="Q22" s="29"/>
      <c r="R22" s="5"/>
    </row>
    <row r="23" spans="5:18" ht="18.75" thickBot="1">
      <c r="E23" s="5"/>
      <c r="F23" s="10"/>
      <c r="G23" s="53" t="s">
        <v>29</v>
      </c>
      <c r="H23" s="23"/>
      <c r="I23" s="23"/>
      <c r="J23" s="23"/>
      <c r="K23" s="23"/>
      <c r="L23" s="23"/>
      <c r="M23" s="23"/>
      <c r="N23" s="54">
        <v>1</v>
      </c>
      <c r="O23" s="55"/>
      <c r="P23" s="56" t="e">
        <f>IF(N23=14,P7/1.307086614,IF(N23=10,P9/1.307086614,IF(N23=1,P11/1.307086614,"нет данных")))</f>
        <v>#DIV/0!</v>
      </c>
      <c r="Q23" s="29"/>
      <c r="R23" s="5"/>
    </row>
    <row r="24" spans="5:18" ht="12.75">
      <c r="E24" s="5"/>
      <c r="F24" s="10"/>
      <c r="G24" s="57" t="s">
        <v>30</v>
      </c>
      <c r="H24" s="23"/>
      <c r="I24" s="23"/>
      <c r="J24" s="23"/>
      <c r="K24" s="23"/>
      <c r="L24" s="23"/>
      <c r="M24" s="23"/>
      <c r="N24" s="23"/>
      <c r="O24" s="23"/>
      <c r="P24" s="23"/>
      <c r="Q24" s="29"/>
      <c r="R24" s="5"/>
    </row>
    <row r="25" spans="5:18" ht="12.75">
      <c r="E25" s="5"/>
      <c r="F25" s="10"/>
      <c r="G25" s="58" t="s">
        <v>31</v>
      </c>
      <c r="H25" s="23"/>
      <c r="I25" s="23"/>
      <c r="J25" s="23"/>
      <c r="K25" s="23"/>
      <c r="L25" s="23"/>
      <c r="M25" s="23"/>
      <c r="N25" s="23"/>
      <c r="O25" s="23"/>
      <c r="P25" s="23"/>
      <c r="Q25" s="29"/>
      <c r="R25" s="3"/>
    </row>
    <row r="26" spans="5:18" ht="12.75">
      <c r="E26" s="5"/>
      <c r="F26" s="10"/>
      <c r="G26" s="40" t="s">
        <v>32</v>
      </c>
      <c r="H26" s="58"/>
      <c r="I26" s="58"/>
      <c r="J26" s="58"/>
      <c r="K26" s="58"/>
      <c r="L26" s="58"/>
      <c r="M26" s="58"/>
      <c r="N26" s="51"/>
      <c r="O26" s="51"/>
      <c r="P26" s="51"/>
      <c r="Q26" s="29"/>
      <c r="R26" s="3"/>
    </row>
    <row r="27" spans="6:18" ht="12.75">
      <c r="F27" s="10"/>
      <c r="G27" s="59" t="s">
        <v>33</v>
      </c>
      <c r="H27" s="60"/>
      <c r="I27" s="59" t="s">
        <v>34</v>
      </c>
      <c r="J27" s="60"/>
      <c r="K27" s="60"/>
      <c r="L27" s="60"/>
      <c r="M27" s="60"/>
      <c r="N27" s="51"/>
      <c r="O27" s="51"/>
      <c r="P27" s="51"/>
      <c r="Q27" s="29"/>
      <c r="R27" s="3"/>
    </row>
    <row r="28" spans="6:18" ht="12.75">
      <c r="F28" s="10"/>
      <c r="G28" s="59" t="s">
        <v>35</v>
      </c>
      <c r="H28" s="60"/>
      <c r="I28" s="59" t="s">
        <v>36</v>
      </c>
      <c r="J28" s="60"/>
      <c r="K28" s="60"/>
      <c r="L28" s="60"/>
      <c r="M28" s="60"/>
      <c r="N28" s="51"/>
      <c r="O28" s="58"/>
      <c r="P28" s="51"/>
      <c r="Q28" s="29"/>
      <c r="R28" s="3"/>
    </row>
    <row r="29" spans="6:18" ht="12.75">
      <c r="F29" s="10"/>
      <c r="G29" s="59" t="s">
        <v>37</v>
      </c>
      <c r="H29" s="60"/>
      <c r="I29" s="59" t="s">
        <v>38</v>
      </c>
      <c r="J29" s="60"/>
      <c r="K29" s="60"/>
      <c r="L29" s="60"/>
      <c r="M29" s="60"/>
      <c r="N29" s="51"/>
      <c r="O29" s="58"/>
      <c r="P29" s="51"/>
      <c r="Q29" s="29"/>
      <c r="R29" s="5"/>
    </row>
    <row r="30" spans="6:18" ht="12.75">
      <c r="F30" s="10"/>
      <c r="G30" s="59" t="s">
        <v>39</v>
      </c>
      <c r="H30" s="60"/>
      <c r="I30" s="59" t="s">
        <v>40</v>
      </c>
      <c r="J30" s="60"/>
      <c r="K30" s="60"/>
      <c r="L30" s="60"/>
      <c r="M30" s="60"/>
      <c r="N30" s="51"/>
      <c r="O30" s="58"/>
      <c r="P30" s="58"/>
      <c r="Q30" s="29"/>
      <c r="R30" s="5"/>
    </row>
    <row r="31" spans="6:18" ht="12.75">
      <c r="F31" s="10"/>
      <c r="G31" s="51"/>
      <c r="H31" s="51"/>
      <c r="I31" s="51"/>
      <c r="J31" s="51"/>
      <c r="K31" s="51"/>
      <c r="L31" s="51"/>
      <c r="M31" s="51"/>
      <c r="N31" s="51"/>
      <c r="O31" s="58"/>
      <c r="P31" s="58"/>
      <c r="Q31" s="29"/>
      <c r="R31" s="5"/>
    </row>
    <row r="32" spans="6:18" ht="12.75">
      <c r="F32" s="10"/>
      <c r="G32" s="61" t="s">
        <v>41</v>
      </c>
      <c r="H32" s="51"/>
      <c r="I32" s="61" t="s">
        <v>42</v>
      </c>
      <c r="J32" s="51"/>
      <c r="K32" s="51"/>
      <c r="L32" s="51"/>
      <c r="M32" s="51"/>
      <c r="N32" s="23"/>
      <c r="O32" s="23"/>
      <c r="P32" s="58"/>
      <c r="Q32" s="29"/>
      <c r="R32" s="3"/>
    </row>
    <row r="33" spans="6:18" ht="12.75">
      <c r="F33" s="10"/>
      <c r="G33" s="62" t="s">
        <v>43</v>
      </c>
      <c r="H33" s="63"/>
      <c r="I33" s="58" t="s">
        <v>44</v>
      </c>
      <c r="J33" s="63"/>
      <c r="K33" s="63"/>
      <c r="L33" s="63"/>
      <c r="M33" s="63"/>
      <c r="N33" s="23"/>
      <c r="O33" s="23"/>
      <c r="P33" s="58"/>
      <c r="Q33" s="29"/>
      <c r="R33" s="3"/>
    </row>
    <row r="34" spans="6:18" ht="12.75">
      <c r="F34" s="10"/>
      <c r="G34" s="62" t="s">
        <v>45</v>
      </c>
      <c r="H34" s="51"/>
      <c r="I34" s="58" t="s">
        <v>46</v>
      </c>
      <c r="J34" s="51"/>
      <c r="K34" s="51"/>
      <c r="L34" s="51"/>
      <c r="M34" s="51"/>
      <c r="N34" s="23"/>
      <c r="O34" s="23"/>
      <c r="P34" s="51"/>
      <c r="Q34" s="29"/>
      <c r="R34" s="3"/>
    </row>
    <row r="35" spans="6:18" ht="12.75">
      <c r="F35" s="10"/>
      <c r="G35" s="64" t="s">
        <v>47</v>
      </c>
      <c r="H35" s="65"/>
      <c r="I35" s="64" t="s">
        <v>48</v>
      </c>
      <c r="J35" s="65"/>
      <c r="K35" s="65"/>
      <c r="L35" s="65"/>
      <c r="M35" s="65"/>
      <c r="N35" s="23"/>
      <c r="O35" s="23"/>
      <c r="P35" s="51"/>
      <c r="Q35" s="29"/>
      <c r="R35" s="3"/>
    </row>
    <row r="36" spans="6:18" ht="12.75">
      <c r="F36" s="10"/>
      <c r="G36" s="61" t="s">
        <v>49</v>
      </c>
      <c r="H36" s="66"/>
      <c r="I36" s="61" t="s">
        <v>50</v>
      </c>
      <c r="J36" s="66"/>
      <c r="K36" s="66"/>
      <c r="L36" s="66"/>
      <c r="M36" s="66"/>
      <c r="N36" s="23"/>
      <c r="O36" s="23"/>
      <c r="P36" s="51"/>
      <c r="Q36" s="29"/>
      <c r="R36" s="3"/>
    </row>
    <row r="37" spans="6:17" ht="12.75">
      <c r="F37" s="10"/>
      <c r="G37" s="51"/>
      <c r="H37" s="51"/>
      <c r="I37" s="51"/>
      <c r="J37" s="51"/>
      <c r="K37" s="51"/>
      <c r="L37" s="51"/>
      <c r="M37" s="51"/>
      <c r="N37" s="51"/>
      <c r="O37" s="58"/>
      <c r="P37" s="58"/>
      <c r="Q37" s="29"/>
    </row>
    <row r="38" spans="6:17" ht="12.75">
      <c r="F38" s="10"/>
      <c r="G38" s="59" t="s">
        <v>51</v>
      </c>
      <c r="H38" s="58"/>
      <c r="I38" s="58"/>
      <c r="J38" s="67" t="s">
        <v>52</v>
      </c>
      <c r="K38" s="67"/>
      <c r="L38" s="58"/>
      <c r="M38" s="67"/>
      <c r="N38" s="51"/>
      <c r="O38" s="58"/>
      <c r="P38" s="58"/>
      <c r="Q38" s="29"/>
    </row>
    <row r="39" spans="6:17" ht="12.75">
      <c r="F39" s="10"/>
      <c r="G39" s="68" t="s">
        <v>53</v>
      </c>
      <c r="H39" s="58"/>
      <c r="I39" s="58"/>
      <c r="J39" s="68" t="s">
        <v>54</v>
      </c>
      <c r="K39" s="68"/>
      <c r="L39" s="58"/>
      <c r="M39" s="68"/>
      <c r="N39" s="51"/>
      <c r="O39" s="58"/>
      <c r="P39" s="58"/>
      <c r="Q39" s="29"/>
    </row>
    <row r="40" spans="6:17" ht="12.75">
      <c r="F40" s="10"/>
      <c r="G40" s="67" t="s">
        <v>55</v>
      </c>
      <c r="H40" s="58"/>
      <c r="I40" s="58"/>
      <c r="J40" s="67" t="s">
        <v>56</v>
      </c>
      <c r="K40" s="67"/>
      <c r="L40" s="58"/>
      <c r="M40" s="67"/>
      <c r="N40" s="51"/>
      <c r="O40" s="58"/>
      <c r="P40" s="58"/>
      <c r="Q40" s="29"/>
    </row>
    <row r="41" spans="6:17" ht="12.75">
      <c r="F41" s="10"/>
      <c r="G41" s="61" t="s">
        <v>57</v>
      </c>
      <c r="H41" s="58"/>
      <c r="I41" s="58"/>
      <c r="J41" s="61" t="s">
        <v>58</v>
      </c>
      <c r="K41" s="61"/>
      <c r="L41" s="58"/>
      <c r="M41" s="61"/>
      <c r="N41" s="23"/>
      <c r="O41" s="23"/>
      <c r="P41" s="58"/>
      <c r="Q41" s="29"/>
    </row>
    <row r="42" spans="6:17" ht="13.5" thickBot="1">
      <c r="F42" s="69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1"/>
    </row>
    <row r="44" ht="12.75">
      <c r="F44" s="3"/>
    </row>
    <row r="46" ht="12.75">
      <c r="H46" s="72"/>
    </row>
    <row r="107" spans="1:2" ht="12.75">
      <c r="A107" s="73"/>
      <c r="B107" s="74"/>
    </row>
    <row r="110" ht="12.75">
      <c r="A110" s="75"/>
    </row>
    <row r="192" spans="1:2" ht="12.75">
      <c r="A192" s="76"/>
      <c r="B192" s="77"/>
    </row>
    <row r="193" spans="1:2" ht="12.75">
      <c r="A193" s="76"/>
      <c r="B193" s="77"/>
    </row>
    <row r="194" spans="1:2" ht="12.75">
      <c r="A194" s="76"/>
      <c r="B194" s="77"/>
    </row>
    <row r="195" spans="1:2" ht="12.75">
      <c r="A195" s="76"/>
      <c r="B195" s="77"/>
    </row>
    <row r="196" spans="1:2" ht="12.75">
      <c r="A196" s="76"/>
      <c r="B196" s="77"/>
    </row>
    <row r="197" spans="1:2" ht="12.75">
      <c r="A197" s="76"/>
      <c r="B197" s="77"/>
    </row>
    <row r="198" spans="1:2" ht="12.75">
      <c r="A198" s="76"/>
      <c r="B198" s="77"/>
    </row>
    <row r="199" spans="1:2" ht="12.75">
      <c r="A199" s="76"/>
      <c r="B199" s="77"/>
    </row>
    <row r="200" spans="1:2" ht="12.75">
      <c r="A200" s="76"/>
      <c r="B200" s="77"/>
    </row>
    <row r="201" spans="1:2" ht="12.75">
      <c r="A201" s="76"/>
      <c r="B201" s="77"/>
    </row>
    <row r="202" spans="1:2" ht="12.75">
      <c r="A202" s="76"/>
      <c r="B202" s="77"/>
    </row>
    <row r="203" spans="1:2" ht="12.75">
      <c r="A203" s="76"/>
      <c r="B203" s="77"/>
    </row>
    <row r="204" spans="1:2" ht="12.75">
      <c r="A204" s="76"/>
      <c r="B204" s="77"/>
    </row>
    <row r="205" spans="1:2" ht="12.75">
      <c r="A205" s="76"/>
      <c r="B205" s="77"/>
    </row>
    <row r="206" spans="1:2" ht="12.75">
      <c r="A206" s="76"/>
      <c r="B206" s="77"/>
    </row>
    <row r="207" spans="1:2" ht="12.75">
      <c r="A207" s="76"/>
      <c r="B207" s="77"/>
    </row>
    <row r="208" spans="1:2" ht="12.75">
      <c r="A208" s="76"/>
      <c r="B208" s="77"/>
    </row>
    <row r="209" spans="1:2" ht="12.75">
      <c r="A209" s="76"/>
      <c r="B209" s="77"/>
    </row>
    <row r="210" spans="1:2" ht="12.75">
      <c r="A210" s="76"/>
      <c r="B210" s="77"/>
    </row>
    <row r="211" spans="1:2" ht="12.75">
      <c r="A211" s="76"/>
      <c r="B211" s="77"/>
    </row>
    <row r="212" spans="1:2" ht="12.75">
      <c r="A212" s="76"/>
      <c r="B212" s="77"/>
    </row>
    <row r="213" spans="1:2" ht="12.75">
      <c r="A213" s="76"/>
      <c r="B213" s="77"/>
    </row>
    <row r="214" spans="1:2" ht="12.75">
      <c r="A214" s="76"/>
      <c r="B214" s="77"/>
    </row>
    <row r="215" spans="1:2" ht="12.75">
      <c r="A215" s="76"/>
      <c r="B215" s="77"/>
    </row>
    <row r="216" spans="1:2" ht="12.75">
      <c r="A216" s="76"/>
      <c r="B216" s="77"/>
    </row>
    <row r="217" spans="1:2" ht="12.75">
      <c r="A217" s="76"/>
      <c r="B217" s="77"/>
    </row>
    <row r="218" spans="1:2" ht="12.75">
      <c r="A218" s="76"/>
      <c r="B218" s="77"/>
    </row>
    <row r="219" spans="1:2" ht="12.75">
      <c r="A219" s="76"/>
      <c r="B219" s="77"/>
    </row>
    <row r="220" spans="1:2" ht="12.75">
      <c r="A220" s="76"/>
      <c r="B220" s="77"/>
    </row>
    <row r="221" spans="1:2" ht="12.75">
      <c r="A221" s="76"/>
      <c r="B221" s="77"/>
    </row>
    <row r="222" spans="1:2" ht="12.75">
      <c r="A222" s="76"/>
      <c r="B222" s="77"/>
    </row>
    <row r="223" spans="1:2" ht="12.75">
      <c r="A223" s="76"/>
      <c r="B223" s="77"/>
    </row>
    <row r="224" spans="1:2" ht="12.75">
      <c r="A224" s="76"/>
      <c r="B224" s="77"/>
    </row>
    <row r="225" spans="1:2" ht="12.75">
      <c r="A225" s="76"/>
      <c r="B225" s="77"/>
    </row>
    <row r="226" spans="1:2" ht="12.75">
      <c r="A226" s="76"/>
      <c r="B226" s="77"/>
    </row>
    <row r="227" spans="1:2" ht="12.75">
      <c r="A227" s="76"/>
      <c r="B227" s="77"/>
    </row>
    <row r="228" spans="1:2" ht="12.75">
      <c r="A228" s="76"/>
      <c r="B228" s="77"/>
    </row>
    <row r="229" spans="1:2" ht="12.75">
      <c r="A229" s="76"/>
      <c r="B229" s="77"/>
    </row>
    <row r="230" spans="1:2" ht="12.75">
      <c r="A230" s="76"/>
      <c r="B230" s="77"/>
    </row>
    <row r="231" spans="1:2" ht="12.75">
      <c r="A231" s="76"/>
      <c r="B231" s="77"/>
    </row>
    <row r="232" spans="1:2" ht="12.75">
      <c r="A232" s="76"/>
      <c r="B232" s="77"/>
    </row>
    <row r="233" spans="1:2" ht="12.75">
      <c r="A233" s="76"/>
      <c r="B233" s="77"/>
    </row>
    <row r="234" spans="1:2" ht="12.75">
      <c r="A234" s="76"/>
      <c r="B234" s="77"/>
    </row>
    <row r="235" spans="1:2" ht="12.75">
      <c r="A235" s="76"/>
      <c r="B235" s="77"/>
    </row>
    <row r="236" spans="1:2" ht="12.75">
      <c r="A236" s="76"/>
      <c r="B236" s="77"/>
    </row>
    <row r="237" spans="1:2" ht="12.75">
      <c r="A237" s="76"/>
      <c r="B237" s="77"/>
    </row>
    <row r="238" spans="1:2" ht="12.75">
      <c r="A238" s="76"/>
      <c r="B238" s="77"/>
    </row>
    <row r="239" spans="1:2" ht="12.75">
      <c r="A239" s="76"/>
      <c r="B239" s="77"/>
    </row>
    <row r="240" spans="1:2" ht="12.75">
      <c r="A240" s="76"/>
      <c r="B240" s="77"/>
    </row>
    <row r="241" spans="1:2" ht="12.75">
      <c r="A241" s="76"/>
      <c r="B241" s="77"/>
    </row>
    <row r="242" spans="1:2" ht="12.75">
      <c r="A242" s="76"/>
      <c r="B242" s="77"/>
    </row>
    <row r="243" spans="1:2" ht="12.75">
      <c r="A243" s="76"/>
      <c r="B243" s="77"/>
    </row>
    <row r="244" spans="1:2" ht="12.75">
      <c r="A244" s="76"/>
      <c r="B244" s="77"/>
    </row>
    <row r="245" spans="1:2" ht="12.75">
      <c r="A245" s="76"/>
      <c r="B245" s="77"/>
    </row>
    <row r="246" spans="1:2" ht="12.75">
      <c r="A246" s="76"/>
      <c r="B246" s="77"/>
    </row>
    <row r="247" spans="1:2" ht="12.75">
      <c r="A247" s="76"/>
      <c r="B247" s="77"/>
    </row>
    <row r="248" spans="1:2" ht="12.75">
      <c r="A248" s="76"/>
      <c r="B248" s="77"/>
    </row>
    <row r="249" spans="1:2" ht="12.75">
      <c r="A249" s="76"/>
      <c r="B249" s="77"/>
    </row>
    <row r="250" spans="1:2" ht="12.75">
      <c r="A250" s="78"/>
      <c r="B250" s="79"/>
    </row>
    <row r="251" spans="1:2" ht="12.75">
      <c r="A251" s="78"/>
      <c r="B251" s="79"/>
    </row>
    <row r="252" spans="1:2" ht="12.75">
      <c r="A252" s="78"/>
      <c r="B252" s="79"/>
    </row>
    <row r="253" spans="1:2" ht="12.75">
      <c r="A253" s="78"/>
      <c r="B253" s="79"/>
    </row>
    <row r="254" ht="12.75">
      <c r="B254" s="79"/>
    </row>
  </sheetData>
  <sheetProtection/>
  <dataValidations count="1">
    <dataValidation type="list" allowBlank="1" showInputMessage="1" showErrorMessage="1" sqref="N23">
      <formula1>"1,10,14"</formula1>
    </dataValidation>
  </dataValidations>
  <printOptions/>
  <pageMargins left="0.75" right="0.75" top="1" bottom="1" header="0.5" footer="0.5"/>
  <pageSetup fitToHeight="0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260"/>
  <sheetViews>
    <sheetView workbookViewId="0" topLeftCell="A224">
      <selection activeCell="P23" sqref="P23"/>
    </sheetView>
  </sheetViews>
  <sheetFormatPr defaultColWidth="9.00390625" defaultRowHeight="12.75"/>
  <cols>
    <col min="1" max="1" width="13.375" style="14" bestFit="1" customWidth="1"/>
    <col min="2" max="2" width="6.625" style="15" bestFit="1" customWidth="1"/>
    <col min="3" max="3" width="3.625" style="15" customWidth="1"/>
    <col min="4" max="4" width="9.25390625" style="15" customWidth="1"/>
  </cols>
  <sheetData>
    <row r="1" spans="1:2" ht="12.75">
      <c r="A1" s="14" t="s">
        <v>4</v>
      </c>
      <c r="B1" s="80" t="s">
        <v>59</v>
      </c>
    </row>
    <row r="2" spans="1:2" ht="12.75">
      <c r="A2" s="14">
        <v>43340.2875</v>
      </c>
      <c r="B2" s="15">
        <v>9.4</v>
      </c>
    </row>
    <row r="3" spans="1:2" ht="12.75">
      <c r="A3" s="14">
        <v>43341.31319444445</v>
      </c>
      <c r="B3" s="15">
        <v>11.6</v>
      </c>
    </row>
    <row r="4" spans="1:2" ht="12.75">
      <c r="A4" s="14">
        <v>43342.25</v>
      </c>
      <c r="B4" s="15">
        <v>11.1</v>
      </c>
    </row>
    <row r="5" spans="1:2" ht="12.75">
      <c r="A5" s="14">
        <v>43344.69236111111</v>
      </c>
      <c r="B5" s="15">
        <v>4.6</v>
      </c>
    </row>
    <row r="6" spans="1:2" ht="12.75">
      <c r="A6" s="14">
        <v>43344.86875</v>
      </c>
      <c r="B6" s="15">
        <v>10.6</v>
      </c>
    </row>
    <row r="7" spans="1:2" ht="12.75">
      <c r="A7" s="14">
        <v>43345.290972222225</v>
      </c>
      <c r="B7" s="15">
        <v>12.1</v>
      </c>
    </row>
    <row r="8" spans="1:2" ht="12.75">
      <c r="A8" s="14">
        <v>43345.308333333334</v>
      </c>
      <c r="B8" s="15">
        <v>14.2</v>
      </c>
    </row>
    <row r="9" spans="1:2" ht="12.75">
      <c r="A9" s="14">
        <v>43345.71319444444</v>
      </c>
      <c r="B9" s="15">
        <v>18.3</v>
      </c>
    </row>
    <row r="10" spans="1:2" ht="12.75">
      <c r="A10" s="14">
        <v>43346.34930555556</v>
      </c>
      <c r="B10" s="15">
        <v>14.4</v>
      </c>
    </row>
    <row r="11" spans="1:2" ht="12.75">
      <c r="A11" s="14">
        <v>43347.29583333333</v>
      </c>
      <c r="B11" s="15">
        <v>21.1</v>
      </c>
    </row>
    <row r="12" spans="1:2" ht="12.75">
      <c r="A12" s="14">
        <v>43348.31180555555</v>
      </c>
      <c r="B12" s="15">
        <v>14.8</v>
      </c>
    </row>
    <row r="13" spans="1:2" ht="12.75">
      <c r="A13" s="14">
        <v>43351.74791666667</v>
      </c>
      <c r="B13" s="15">
        <v>25.8</v>
      </c>
    </row>
    <row r="14" spans="1:2" ht="12.75">
      <c r="A14" s="14">
        <v>43351.896527777775</v>
      </c>
      <c r="B14" s="15">
        <v>25.4</v>
      </c>
    </row>
    <row r="15" spans="1:2" ht="12.75">
      <c r="A15" s="14">
        <v>43352.26458333333</v>
      </c>
      <c r="B15" s="15">
        <v>13.7</v>
      </c>
    </row>
    <row r="16" spans="1:2" ht="12.75">
      <c r="A16" s="14">
        <v>43352.513194444444</v>
      </c>
      <c r="B16" s="15">
        <v>15.8</v>
      </c>
    </row>
    <row r="17" spans="1:2" ht="12.75">
      <c r="A17" s="14">
        <v>43352.87152777778</v>
      </c>
      <c r="B17" s="15">
        <v>11.8</v>
      </c>
    </row>
    <row r="18" spans="1:2" ht="12.75">
      <c r="A18" s="14">
        <v>43353.29583333333</v>
      </c>
      <c r="B18" s="15">
        <v>11.7</v>
      </c>
    </row>
    <row r="19" spans="1:2" ht="12.75">
      <c r="A19" s="14">
        <v>43353.46041666667</v>
      </c>
      <c r="B19" s="15">
        <v>15.8</v>
      </c>
    </row>
    <row r="20" spans="1:2" ht="12.75">
      <c r="A20" s="14">
        <v>43353.80069444444</v>
      </c>
      <c r="B20" s="15">
        <v>21.3</v>
      </c>
    </row>
    <row r="21" spans="1:2" ht="12.75">
      <c r="A21" s="14">
        <v>43354.41111111111</v>
      </c>
      <c r="B21" s="15">
        <v>13.1</v>
      </c>
    </row>
    <row r="22" spans="1:2" ht="12.75">
      <c r="A22" s="14">
        <v>43354.623611111114</v>
      </c>
      <c r="B22" s="15">
        <v>13.6</v>
      </c>
    </row>
    <row r="23" spans="1:2" ht="12.75">
      <c r="A23" s="14">
        <v>43356.29236111111</v>
      </c>
      <c r="B23" s="15">
        <v>15.7</v>
      </c>
    </row>
    <row r="24" spans="1:2" ht="12.75">
      <c r="A24" s="14">
        <v>43359.504166666666</v>
      </c>
      <c r="B24" s="15">
        <v>10.3</v>
      </c>
    </row>
    <row r="25" spans="1:2" ht="12.75">
      <c r="A25" s="14">
        <v>43359.55069444444</v>
      </c>
      <c r="B25" s="15">
        <v>11.6</v>
      </c>
    </row>
    <row r="26" spans="1:2" ht="12.75">
      <c r="A26" s="14">
        <v>43359.711805555555</v>
      </c>
      <c r="B26" s="15">
        <v>15.6</v>
      </c>
    </row>
    <row r="27" spans="1:2" ht="12.75">
      <c r="A27" s="14">
        <v>43359.856944444444</v>
      </c>
      <c r="B27" s="15">
        <v>13.9</v>
      </c>
    </row>
    <row r="28" spans="1:2" ht="12.75">
      <c r="A28" s="14">
        <v>43361.544444444444</v>
      </c>
      <c r="B28" s="15">
        <v>6.8</v>
      </c>
    </row>
    <row r="29" spans="1:2" ht="12.75">
      <c r="A29" s="14">
        <v>43361.8875</v>
      </c>
      <c r="B29" s="15">
        <v>16.2</v>
      </c>
    </row>
    <row r="30" spans="1:2" ht="12.75">
      <c r="A30" s="14">
        <v>43362.25625</v>
      </c>
      <c r="B30" s="15">
        <v>10</v>
      </c>
    </row>
    <row r="31" spans="1:2" ht="12.75">
      <c r="A31" s="14">
        <v>43362.44930555556</v>
      </c>
      <c r="B31" s="15">
        <v>8.6</v>
      </c>
    </row>
    <row r="32" spans="1:2" ht="12.75">
      <c r="A32" s="14">
        <v>43363.57430555556</v>
      </c>
      <c r="B32" s="15">
        <v>9.2</v>
      </c>
    </row>
    <row r="33" spans="1:2" ht="12.75">
      <c r="A33" s="14">
        <v>43367.27361111111</v>
      </c>
      <c r="B33" s="15">
        <v>12.4</v>
      </c>
    </row>
    <row r="34" spans="1:2" ht="12.75">
      <c r="A34" s="14">
        <v>43368.475</v>
      </c>
      <c r="B34" s="15">
        <v>12.2</v>
      </c>
    </row>
    <row r="35" spans="1:2" ht="12.75">
      <c r="A35" s="14">
        <v>43369.83263888889</v>
      </c>
      <c r="B35" s="15">
        <v>7.6</v>
      </c>
    </row>
    <row r="36" spans="1:2" ht="12.75">
      <c r="A36" s="14">
        <v>43370.50625</v>
      </c>
      <c r="B36" s="15">
        <v>10.3</v>
      </c>
    </row>
    <row r="37" spans="1:2" ht="12.75">
      <c r="A37" s="14">
        <v>43370.71041666667</v>
      </c>
      <c r="B37" s="15">
        <v>13.9</v>
      </c>
    </row>
    <row r="38" spans="1:2" ht="12.75">
      <c r="A38" s="14">
        <v>43370.77361111111</v>
      </c>
      <c r="B38" s="15">
        <v>9.3</v>
      </c>
    </row>
    <row r="39" spans="1:2" ht="12.75">
      <c r="A39" s="14">
        <v>43372.666666666664</v>
      </c>
      <c r="B39" s="15">
        <v>16.9</v>
      </c>
    </row>
    <row r="40" spans="1:2" ht="12.75">
      <c r="A40" s="14">
        <v>43372.77291666667</v>
      </c>
      <c r="B40" s="15">
        <v>12.4</v>
      </c>
    </row>
    <row r="41" spans="1:2" ht="12.75">
      <c r="A41" s="14">
        <v>43373.52291666667</v>
      </c>
      <c r="B41" s="15">
        <v>11</v>
      </c>
    </row>
    <row r="42" spans="1:2" ht="12.75">
      <c r="A42" s="14">
        <v>43373.88125</v>
      </c>
      <c r="B42" s="15">
        <v>18.6</v>
      </c>
    </row>
    <row r="43" spans="1:2" ht="12.75">
      <c r="A43" s="14">
        <v>43374.00277777778</v>
      </c>
      <c r="B43" s="15">
        <v>13.4</v>
      </c>
    </row>
    <row r="44" spans="1:2" ht="12.75">
      <c r="A44" s="14">
        <v>43374.31597222222</v>
      </c>
      <c r="B44" s="15">
        <v>12.8</v>
      </c>
    </row>
    <row r="45" spans="1:2" ht="12.75">
      <c r="A45" s="14">
        <v>43374.836805555555</v>
      </c>
      <c r="B45" s="15">
        <v>6.2</v>
      </c>
    </row>
    <row r="46" spans="1:2" ht="12.75">
      <c r="A46" s="14">
        <v>43375.30416666667</v>
      </c>
      <c r="B46" s="15">
        <v>10.3</v>
      </c>
    </row>
    <row r="47" spans="1:2" ht="12.75">
      <c r="A47" s="14">
        <v>43375.802083333336</v>
      </c>
      <c r="B47" s="15">
        <v>7.5</v>
      </c>
    </row>
    <row r="48" spans="1:2" ht="12.75">
      <c r="A48" s="14">
        <v>43375.970138888886</v>
      </c>
      <c r="B48" s="15">
        <v>16.3</v>
      </c>
    </row>
    <row r="49" spans="1:2" ht="12.75">
      <c r="A49" s="14">
        <v>43376.49513888889</v>
      </c>
      <c r="B49" s="15">
        <v>10.6</v>
      </c>
    </row>
    <row r="50" spans="1:2" ht="12.75">
      <c r="A50" s="14">
        <v>43377.37569444445</v>
      </c>
      <c r="B50" s="15">
        <v>11.4</v>
      </c>
    </row>
    <row r="51" spans="1:2" ht="12.75">
      <c r="A51" s="14">
        <v>43378.49166666667</v>
      </c>
      <c r="B51" s="15">
        <v>16.4</v>
      </c>
    </row>
    <row r="52" spans="1:2" ht="12.75">
      <c r="A52" s="14">
        <v>43379.54791666667</v>
      </c>
      <c r="B52" s="15">
        <v>12.1</v>
      </c>
    </row>
    <row r="53" spans="1:2" ht="12.75">
      <c r="A53" s="14">
        <v>43379.98611111111</v>
      </c>
      <c r="B53" s="15">
        <v>16.6</v>
      </c>
    </row>
    <row r="54" spans="1:2" ht="12.75">
      <c r="A54" s="14">
        <v>43380.49791666667</v>
      </c>
      <c r="B54" s="15">
        <v>12.9</v>
      </c>
    </row>
    <row r="55" spans="1:2" ht="12.75">
      <c r="A55" s="14">
        <v>43380.71666666667</v>
      </c>
      <c r="B55" s="15">
        <v>9.8</v>
      </c>
    </row>
    <row r="56" spans="1:2" ht="12.75">
      <c r="A56" s="14">
        <v>43381.416666666664</v>
      </c>
      <c r="B56" s="15">
        <v>11.8</v>
      </c>
    </row>
    <row r="57" spans="1:2" ht="12.75">
      <c r="A57" s="14">
        <v>43382.90972222222</v>
      </c>
      <c r="B57" s="15">
        <v>15.8</v>
      </c>
    </row>
    <row r="58" spans="1:2" ht="12.75">
      <c r="A58" s="14">
        <v>43383.74097222222</v>
      </c>
      <c r="B58" s="15">
        <v>9.3</v>
      </c>
    </row>
    <row r="59" spans="1:2" ht="12.75">
      <c r="A59" s="14">
        <v>43384.40277777778</v>
      </c>
      <c r="B59" s="15">
        <v>7.8</v>
      </c>
    </row>
    <row r="60" spans="1:2" ht="12.75">
      <c r="A60" s="14">
        <v>43384.80138888889</v>
      </c>
      <c r="B60" s="15">
        <v>5.2</v>
      </c>
    </row>
    <row r="61" spans="1:2" ht="12.75">
      <c r="A61" s="14">
        <v>43385.3</v>
      </c>
      <c r="B61" s="15">
        <v>7.2</v>
      </c>
    </row>
    <row r="62" spans="1:2" ht="12.75">
      <c r="A62" s="14">
        <v>43386.375</v>
      </c>
      <c r="B62" s="15">
        <v>11.5</v>
      </c>
    </row>
    <row r="63" spans="1:2" ht="12.75">
      <c r="A63" s="14">
        <v>43387.36944444444</v>
      </c>
      <c r="B63" s="15">
        <v>13.3</v>
      </c>
    </row>
    <row r="64" spans="1:2" ht="12.75">
      <c r="A64" s="14">
        <v>43387.42361111111</v>
      </c>
      <c r="B64" s="15">
        <v>6.9</v>
      </c>
    </row>
    <row r="65" spans="1:2" ht="12.75">
      <c r="A65" s="14">
        <v>43387.763194444444</v>
      </c>
      <c r="B65" s="15">
        <v>13.5</v>
      </c>
    </row>
    <row r="66" spans="1:2" ht="12.75">
      <c r="A66" s="14">
        <v>43389.45208333333</v>
      </c>
      <c r="B66" s="15">
        <v>6.1</v>
      </c>
    </row>
    <row r="67" spans="1:2" ht="12.75">
      <c r="A67" s="14">
        <v>43389.865277777775</v>
      </c>
      <c r="B67" s="15">
        <v>7.2</v>
      </c>
    </row>
    <row r="68" spans="1:2" ht="12.75">
      <c r="A68" s="14">
        <v>43390.532638888886</v>
      </c>
      <c r="B68" s="15">
        <v>8.1</v>
      </c>
    </row>
    <row r="69" spans="1:2" ht="12.75">
      <c r="A69" s="14">
        <v>43391.32013888889</v>
      </c>
      <c r="B69" s="15">
        <v>11.5</v>
      </c>
    </row>
    <row r="70" spans="1:2" ht="12.75">
      <c r="A70" s="14">
        <v>43391.785416666666</v>
      </c>
      <c r="B70" s="15">
        <v>9.9</v>
      </c>
    </row>
    <row r="71" spans="1:2" ht="12.75">
      <c r="A71" s="14">
        <v>43391.811111111114</v>
      </c>
      <c r="B71" s="15">
        <v>10.8</v>
      </c>
    </row>
    <row r="72" spans="1:2" ht="12.75">
      <c r="A72" s="14">
        <v>43393.95347222222</v>
      </c>
      <c r="B72" s="15">
        <v>7.6</v>
      </c>
    </row>
    <row r="73" spans="1:2" ht="12.75">
      <c r="A73" s="14">
        <v>43394.365277777775</v>
      </c>
      <c r="B73" s="15">
        <v>8.4</v>
      </c>
    </row>
    <row r="74" spans="1:2" ht="12.75">
      <c r="A74" s="14">
        <v>43395.97986111111</v>
      </c>
      <c r="B74" s="15">
        <v>11.7</v>
      </c>
    </row>
    <row r="75" spans="1:2" ht="12.75">
      <c r="A75" s="14">
        <v>43396.7625</v>
      </c>
      <c r="B75" s="15">
        <v>8.5</v>
      </c>
    </row>
    <row r="76" spans="1:2" ht="12.75">
      <c r="A76" s="14">
        <v>43397.92986111111</v>
      </c>
      <c r="B76" s="15">
        <v>18.2</v>
      </c>
    </row>
    <row r="77" spans="1:2" ht="12.75">
      <c r="A77" s="14">
        <v>43397.981944444444</v>
      </c>
      <c r="B77" s="15">
        <v>17</v>
      </c>
    </row>
    <row r="78" spans="1:2" ht="12.75">
      <c r="A78" s="14">
        <v>43398.333333333336</v>
      </c>
      <c r="B78" s="15">
        <v>9.3</v>
      </c>
    </row>
    <row r="79" spans="1:2" ht="12.75">
      <c r="A79" s="14">
        <v>43399.55</v>
      </c>
      <c r="B79" s="15">
        <v>5.8</v>
      </c>
    </row>
    <row r="80" spans="1:2" ht="12.75">
      <c r="A80" s="14">
        <v>43399.606944444444</v>
      </c>
      <c r="B80" s="15">
        <v>4.3</v>
      </c>
    </row>
    <row r="81" spans="1:2" ht="12.75">
      <c r="A81" s="14">
        <v>43400.53680555556</v>
      </c>
      <c r="B81" s="15">
        <v>4.3</v>
      </c>
    </row>
    <row r="82" spans="1:2" ht="12.75">
      <c r="A82" s="14">
        <v>43401.40694444445</v>
      </c>
      <c r="B82" s="15">
        <v>9</v>
      </c>
    </row>
    <row r="83" spans="1:2" ht="12.75">
      <c r="A83" s="14">
        <v>43403.424305555556</v>
      </c>
      <c r="B83" s="15">
        <v>16.2</v>
      </c>
    </row>
    <row r="84" spans="1:2" ht="12.75">
      <c r="A84" s="14">
        <v>43403.464583333334</v>
      </c>
      <c r="B84" s="15">
        <v>7.4</v>
      </c>
    </row>
    <row r="85" spans="1:2" ht="12.75">
      <c r="A85" s="14">
        <v>43404.299305555556</v>
      </c>
      <c r="B85" s="15">
        <v>7.8</v>
      </c>
    </row>
    <row r="86" spans="1:2" ht="12.75">
      <c r="A86" s="14">
        <v>43444.22361111111</v>
      </c>
      <c r="B86" s="15">
        <v>9.6</v>
      </c>
    </row>
    <row r="87" spans="1:2" ht="12.75">
      <c r="A87" s="14">
        <v>43445.98055555556</v>
      </c>
      <c r="B87" s="15">
        <v>7.9</v>
      </c>
    </row>
    <row r="88" spans="1:2" ht="12.75">
      <c r="A88" s="14">
        <v>43446.48541666667</v>
      </c>
      <c r="B88" s="15">
        <v>6.7</v>
      </c>
    </row>
    <row r="89" spans="1:2" ht="12.75">
      <c r="A89" s="14">
        <v>43446.791666666664</v>
      </c>
      <c r="B89" s="15">
        <v>9.2</v>
      </c>
    </row>
    <row r="90" spans="1:2" ht="12.75">
      <c r="A90" s="14">
        <v>43446.99722222222</v>
      </c>
      <c r="B90" s="15">
        <v>13.4</v>
      </c>
    </row>
    <row r="91" spans="1:2" ht="12.75">
      <c r="A91" s="14">
        <v>43447.16388888889</v>
      </c>
      <c r="B91" s="15">
        <v>9.7</v>
      </c>
    </row>
    <row r="92" spans="1:2" ht="12.75">
      <c r="A92" s="14">
        <v>43447.29861111111</v>
      </c>
      <c r="B92" s="15">
        <v>11.6</v>
      </c>
    </row>
    <row r="93" spans="1:2" ht="12.75">
      <c r="A93" s="14">
        <v>43447.739583333336</v>
      </c>
      <c r="B93" s="15">
        <v>10.4</v>
      </c>
    </row>
    <row r="94" spans="1:2" ht="12.75">
      <c r="A94" s="14">
        <v>43448.21388888889</v>
      </c>
      <c r="B94" s="15">
        <v>9.8</v>
      </c>
    </row>
    <row r="95" spans="1:2" ht="12.75">
      <c r="A95" s="14">
        <v>43448.76875</v>
      </c>
      <c r="B95" s="15">
        <v>8.6</v>
      </c>
    </row>
    <row r="96" spans="1:2" ht="12.75">
      <c r="A96" s="14">
        <v>43449.15833333333</v>
      </c>
      <c r="B96" s="15">
        <v>10.9</v>
      </c>
    </row>
    <row r="97" spans="1:2" ht="12.75">
      <c r="A97" s="14">
        <v>43449.728472222225</v>
      </c>
      <c r="B97" s="15">
        <v>13.3</v>
      </c>
    </row>
    <row r="98" spans="1:2" ht="12.75">
      <c r="A98" s="14">
        <v>43450.12430555555</v>
      </c>
      <c r="B98" s="15">
        <v>10.8</v>
      </c>
    </row>
    <row r="99" spans="1:2" ht="12.75">
      <c r="A99" s="14">
        <v>43450.229166666664</v>
      </c>
      <c r="B99" s="15">
        <v>7.3</v>
      </c>
    </row>
    <row r="100" spans="1:2" ht="12.75">
      <c r="A100" s="14">
        <v>43450.82013888889</v>
      </c>
      <c r="B100" s="15">
        <v>8.5</v>
      </c>
    </row>
    <row r="101" spans="1:2" ht="12.75">
      <c r="A101" s="14">
        <v>43452.26736111111</v>
      </c>
      <c r="B101" s="15">
        <v>9.3</v>
      </c>
    </row>
    <row r="102" spans="1:2" ht="12.75">
      <c r="A102" s="14">
        <v>43455.03194444445</v>
      </c>
      <c r="B102" s="15">
        <v>8.4</v>
      </c>
    </row>
    <row r="103" spans="1:2" ht="12.75">
      <c r="A103" s="14">
        <v>43455.635416666664</v>
      </c>
      <c r="B103" s="15">
        <v>8.1</v>
      </c>
    </row>
    <row r="104" spans="1:2" ht="12.75">
      <c r="A104" s="14">
        <v>43456.629166666666</v>
      </c>
      <c r="B104" s="15">
        <v>9.6</v>
      </c>
    </row>
    <row r="105" spans="1:2" ht="12.75">
      <c r="A105" s="14">
        <v>43457.385416666664</v>
      </c>
      <c r="B105" s="15">
        <v>14.2</v>
      </c>
    </row>
    <row r="106" spans="1:2" ht="12.75">
      <c r="A106" s="81">
        <v>43458.36944444444</v>
      </c>
      <c r="B106" s="82">
        <v>0.9</v>
      </c>
    </row>
    <row r="107" spans="1:2" ht="12.75">
      <c r="A107" s="14">
        <v>43458.37013888889</v>
      </c>
      <c r="B107" s="15">
        <v>11.4</v>
      </c>
    </row>
    <row r="108" spans="1:2" ht="12.75">
      <c r="A108" s="14">
        <v>43458.458333333336</v>
      </c>
      <c r="B108" s="15">
        <v>4.6</v>
      </c>
    </row>
    <row r="109" spans="1:2" ht="12.75">
      <c r="A109" s="83">
        <v>43460.455555555556</v>
      </c>
      <c r="B109" s="15">
        <v>7.6</v>
      </c>
    </row>
    <row r="110" spans="1:2" ht="12.75">
      <c r="A110" s="14">
        <v>43461.51666666667</v>
      </c>
      <c r="B110" s="15">
        <v>8.4</v>
      </c>
    </row>
    <row r="111" spans="1:2" ht="12.75">
      <c r="A111" s="14">
        <v>43462.15625</v>
      </c>
      <c r="B111" s="15">
        <v>10.8</v>
      </c>
    </row>
    <row r="112" spans="1:2" ht="12.75">
      <c r="A112" s="14">
        <v>43462.44375</v>
      </c>
      <c r="B112" s="15">
        <v>7.2</v>
      </c>
    </row>
    <row r="113" spans="1:2" ht="12.75">
      <c r="A113" s="14">
        <v>43465.154861111114</v>
      </c>
      <c r="B113" s="15">
        <v>10.2</v>
      </c>
    </row>
    <row r="114" spans="1:2" ht="12.75">
      <c r="A114" s="14">
        <v>43465.94375</v>
      </c>
      <c r="B114" s="15">
        <v>13.8</v>
      </c>
    </row>
    <row r="115" spans="1:2" ht="12.75">
      <c r="A115" s="14">
        <v>43465.97777777778</v>
      </c>
      <c r="B115" s="15">
        <v>13.1</v>
      </c>
    </row>
    <row r="116" spans="1:2" ht="12.75">
      <c r="A116" s="14">
        <v>43466.01666666667</v>
      </c>
      <c r="B116" s="15">
        <v>12.7</v>
      </c>
    </row>
    <row r="117" spans="1:2" ht="12.75">
      <c r="A117" s="14">
        <v>43466.42569444444</v>
      </c>
      <c r="B117" s="15">
        <v>13.6</v>
      </c>
    </row>
    <row r="118" spans="1:2" ht="12.75">
      <c r="A118" s="14">
        <v>43467.419444444444</v>
      </c>
      <c r="B118" s="15">
        <v>15.2</v>
      </c>
    </row>
    <row r="119" spans="1:2" ht="12.75">
      <c r="A119" s="14">
        <v>43467.87777777778</v>
      </c>
      <c r="B119" s="15">
        <v>6.8</v>
      </c>
    </row>
    <row r="120" spans="1:2" ht="12.75">
      <c r="A120" s="14">
        <v>43469.18194444444</v>
      </c>
      <c r="B120" s="15">
        <v>7</v>
      </c>
    </row>
    <row r="121" spans="1:2" ht="12.75">
      <c r="A121" s="14">
        <v>43469.18819444445</v>
      </c>
      <c r="B121" s="15">
        <v>6.3</v>
      </c>
    </row>
    <row r="122" spans="1:2" ht="12.75">
      <c r="A122" s="14">
        <v>43469.60972222222</v>
      </c>
      <c r="B122" s="15">
        <v>3.9</v>
      </c>
    </row>
    <row r="123" spans="1:2" ht="12.75">
      <c r="A123" s="14">
        <v>43471.07847222222</v>
      </c>
      <c r="B123" s="15">
        <v>6.9</v>
      </c>
    </row>
    <row r="124" spans="1:2" ht="12.75">
      <c r="A124" s="14">
        <v>43471.41388888889</v>
      </c>
      <c r="B124" s="15">
        <v>9.3</v>
      </c>
    </row>
    <row r="125" spans="1:2" ht="12.75">
      <c r="A125" s="14">
        <v>43471.58194444444</v>
      </c>
      <c r="B125" s="15">
        <v>8.1</v>
      </c>
    </row>
    <row r="126" spans="1:2" ht="12.75">
      <c r="A126" s="14">
        <v>43475.24375</v>
      </c>
      <c r="B126" s="15">
        <v>7.5</v>
      </c>
    </row>
    <row r="127" spans="1:2" ht="12.75">
      <c r="A127" s="14">
        <v>43477.525</v>
      </c>
      <c r="B127" s="15">
        <v>8.7</v>
      </c>
    </row>
    <row r="128" spans="1:2" ht="12.75">
      <c r="A128" s="14">
        <v>43478.438888888886</v>
      </c>
      <c r="B128" s="15">
        <v>8.4</v>
      </c>
    </row>
    <row r="129" spans="1:2" ht="12.75">
      <c r="A129" s="14">
        <v>43478.552083333336</v>
      </c>
      <c r="B129" s="15">
        <v>11.6</v>
      </c>
    </row>
    <row r="130" spans="1:2" ht="12.75">
      <c r="A130" s="14">
        <v>43478.89375</v>
      </c>
      <c r="B130" s="15">
        <v>9.7</v>
      </c>
    </row>
    <row r="131" spans="1:2" ht="12.75">
      <c r="A131" s="14">
        <v>43478.96875</v>
      </c>
      <c r="B131" s="15">
        <v>13.7</v>
      </c>
    </row>
    <row r="132" spans="1:2" ht="12.75">
      <c r="A132" s="14">
        <v>43479.01180555556</v>
      </c>
      <c r="B132" s="15">
        <v>11.8</v>
      </c>
    </row>
    <row r="133" spans="1:2" ht="12.75">
      <c r="A133" s="14">
        <v>43479.11319444444</v>
      </c>
      <c r="B133" s="15">
        <v>8.3</v>
      </c>
    </row>
    <row r="134" spans="1:2" ht="12.75">
      <c r="A134" s="14">
        <v>43480.40277777778</v>
      </c>
      <c r="B134" s="15">
        <v>13.5</v>
      </c>
    </row>
    <row r="135" spans="1:2" ht="12.75">
      <c r="A135" s="14">
        <v>43481.441666666666</v>
      </c>
      <c r="B135" s="15">
        <v>6.5</v>
      </c>
    </row>
    <row r="136" spans="1:2" ht="12.75">
      <c r="A136" s="14">
        <v>43481.82638888889</v>
      </c>
      <c r="B136" s="15">
        <v>4.9</v>
      </c>
    </row>
    <row r="137" spans="1:2" ht="12.75">
      <c r="A137" s="14">
        <v>43482.44027777778</v>
      </c>
      <c r="B137" s="15">
        <v>10.8</v>
      </c>
    </row>
    <row r="138" spans="1:2" ht="12.75">
      <c r="A138" s="14">
        <v>43483.43958333333</v>
      </c>
      <c r="B138" s="15">
        <v>9.4</v>
      </c>
    </row>
    <row r="139" spans="1:2" ht="12.75">
      <c r="A139" s="14">
        <v>43484.518055555556</v>
      </c>
      <c r="B139" s="15">
        <v>6.6</v>
      </c>
    </row>
    <row r="140" spans="1:2" ht="12.75">
      <c r="A140" s="14">
        <v>43484.54722222222</v>
      </c>
      <c r="B140" s="15">
        <v>10.2</v>
      </c>
    </row>
    <row r="141" spans="1:2" ht="12.75">
      <c r="A141" s="14">
        <v>43484.697222222225</v>
      </c>
      <c r="B141" s="15">
        <v>6.7</v>
      </c>
    </row>
    <row r="142" spans="1:2" ht="12.75">
      <c r="A142" s="14">
        <v>43485.245833333334</v>
      </c>
      <c r="B142" s="15">
        <v>6.4</v>
      </c>
    </row>
    <row r="143" spans="1:2" ht="12.75">
      <c r="A143" s="14">
        <v>43485.28055555555</v>
      </c>
      <c r="B143" s="15">
        <v>8.8</v>
      </c>
    </row>
    <row r="144" spans="1:2" ht="12.75">
      <c r="A144" s="14">
        <v>43486.11388888889</v>
      </c>
      <c r="B144" s="15">
        <v>8.3</v>
      </c>
    </row>
    <row r="145" spans="1:2" ht="12.75">
      <c r="A145" s="14">
        <v>43486.30972222222</v>
      </c>
      <c r="B145" s="15">
        <v>8.6</v>
      </c>
    </row>
    <row r="146" spans="1:2" ht="12.75">
      <c r="A146" s="14">
        <v>43489.42013888889</v>
      </c>
      <c r="B146" s="15">
        <v>6.9</v>
      </c>
    </row>
    <row r="147" spans="1:2" ht="12.75">
      <c r="A147" s="14">
        <v>43489.97083333333</v>
      </c>
      <c r="B147" s="15">
        <v>7.8</v>
      </c>
    </row>
    <row r="148" spans="1:2" ht="12.75">
      <c r="A148" s="14">
        <v>43491.134722222225</v>
      </c>
      <c r="B148" s="15">
        <v>6.1</v>
      </c>
    </row>
    <row r="149" spans="1:2" ht="12.75">
      <c r="A149" s="14">
        <v>43491.135416666664</v>
      </c>
      <c r="B149" s="15">
        <v>7</v>
      </c>
    </row>
    <row r="150" spans="1:2" ht="12.75">
      <c r="A150" s="14">
        <v>43492.68680555555</v>
      </c>
      <c r="B150" s="15">
        <v>6.8</v>
      </c>
    </row>
    <row r="151" spans="1:2" ht="12.75">
      <c r="A151" s="14">
        <v>43492.85833333333</v>
      </c>
      <c r="B151" s="15">
        <v>9.7</v>
      </c>
    </row>
    <row r="152" spans="1:2" ht="12.75">
      <c r="A152" s="14">
        <v>43493.33472222222</v>
      </c>
      <c r="B152" s="15">
        <v>8.2</v>
      </c>
    </row>
    <row r="153" spans="1:2" ht="12.75">
      <c r="A153" s="14">
        <v>43493.425</v>
      </c>
      <c r="B153" s="15">
        <v>7.4</v>
      </c>
    </row>
    <row r="154" spans="1:2" ht="12.75">
      <c r="A154" s="14">
        <v>43495.21388888889</v>
      </c>
      <c r="B154" s="15">
        <v>8.1</v>
      </c>
    </row>
    <row r="155" spans="1:2" ht="12.75">
      <c r="A155" s="14">
        <v>43496.42916666667</v>
      </c>
      <c r="B155" s="15">
        <v>7.9</v>
      </c>
    </row>
    <row r="156" spans="1:2" ht="12.75">
      <c r="A156" s="14">
        <v>43497.03055555555</v>
      </c>
      <c r="B156" s="15">
        <v>12</v>
      </c>
    </row>
    <row r="157" spans="1:2" ht="12.75">
      <c r="A157" s="14">
        <v>43498.37152777778</v>
      </c>
      <c r="B157" s="15">
        <v>9</v>
      </c>
    </row>
    <row r="158" spans="1:2" ht="12.75">
      <c r="A158" s="14">
        <v>43499.33611111111</v>
      </c>
      <c r="B158" s="15">
        <v>12.7</v>
      </c>
    </row>
    <row r="159" spans="1:2" ht="12.75">
      <c r="A159" s="14">
        <v>43499.64444444444</v>
      </c>
      <c r="B159" s="15">
        <v>8.8</v>
      </c>
    </row>
    <row r="160" spans="1:2" ht="12.75">
      <c r="A160" s="14">
        <v>43501.42847222222</v>
      </c>
      <c r="B160" s="15">
        <v>10.7</v>
      </c>
    </row>
    <row r="161" spans="1:2" ht="12.75">
      <c r="A161" s="14">
        <v>43503.51458333333</v>
      </c>
      <c r="B161" s="15">
        <v>8.4</v>
      </c>
    </row>
    <row r="162" spans="1:2" ht="12.75">
      <c r="A162" s="14">
        <v>43505.95</v>
      </c>
      <c r="B162" s="15">
        <v>15.6</v>
      </c>
    </row>
    <row r="163" spans="1:2" ht="12.75">
      <c r="A163" s="14">
        <v>43505.990277777775</v>
      </c>
      <c r="B163" s="15">
        <v>13.2</v>
      </c>
    </row>
    <row r="164" spans="1:2" ht="12.75">
      <c r="A164" s="14">
        <v>43508.455555555556</v>
      </c>
      <c r="B164" s="15">
        <v>6.5</v>
      </c>
    </row>
    <row r="165" spans="1:2" ht="12.75">
      <c r="A165" s="14">
        <v>43509.78472222222</v>
      </c>
      <c r="B165" s="15">
        <v>7.7</v>
      </c>
    </row>
    <row r="166" spans="1:2" ht="12.75">
      <c r="A166" s="14">
        <v>43510.524305555555</v>
      </c>
      <c r="B166" s="15">
        <v>8.4</v>
      </c>
    </row>
    <row r="167" spans="1:2" ht="12.75">
      <c r="A167" s="14">
        <v>43513.14444444444</v>
      </c>
      <c r="B167" s="15">
        <v>6.6</v>
      </c>
    </row>
    <row r="168" spans="1:2" ht="12.75">
      <c r="A168" s="14">
        <v>43513.441666666666</v>
      </c>
      <c r="B168" s="15">
        <v>8.3</v>
      </c>
    </row>
    <row r="169" spans="1:2" ht="12.75">
      <c r="A169" s="14">
        <v>43520.575694444444</v>
      </c>
      <c r="B169" s="15">
        <v>13.2</v>
      </c>
    </row>
    <row r="170" spans="1:2" ht="12.75">
      <c r="A170" s="14">
        <v>43521.41736111111</v>
      </c>
      <c r="B170" s="15">
        <v>9.2</v>
      </c>
    </row>
    <row r="171" spans="1:2" ht="12.75">
      <c r="A171" s="14">
        <v>43523.825</v>
      </c>
      <c r="B171" s="15">
        <v>8.7</v>
      </c>
    </row>
    <row r="172" spans="1:2" ht="12.75">
      <c r="A172" s="14">
        <v>43526.07916666667</v>
      </c>
      <c r="B172" s="15">
        <v>10.6</v>
      </c>
    </row>
    <row r="173" spans="1:2" ht="12.75">
      <c r="A173" s="14">
        <v>43526.14166666667</v>
      </c>
      <c r="B173" s="15">
        <v>7.9</v>
      </c>
    </row>
    <row r="174" spans="1:2" ht="12.75">
      <c r="A174" s="14">
        <v>43533.899305555555</v>
      </c>
      <c r="B174" s="15">
        <v>14.1</v>
      </c>
    </row>
    <row r="175" spans="1:2" ht="12.75">
      <c r="A175" s="14">
        <v>43534.01944444444</v>
      </c>
      <c r="B175" s="15">
        <v>13.9</v>
      </c>
    </row>
    <row r="176" spans="1:2" ht="12.75">
      <c r="A176" s="14">
        <v>43534.430555555555</v>
      </c>
      <c r="B176" s="15">
        <v>9.2</v>
      </c>
    </row>
    <row r="177" spans="1:2" ht="12.75">
      <c r="A177" s="14">
        <v>43538.56319444445</v>
      </c>
      <c r="B177" s="15">
        <v>12.9</v>
      </c>
    </row>
    <row r="178" spans="1:2" ht="12.75">
      <c r="A178" s="14">
        <v>43540.895833333336</v>
      </c>
      <c r="B178" s="15">
        <v>15.6</v>
      </c>
    </row>
    <row r="179" spans="1:2" ht="12.75">
      <c r="A179" s="14">
        <v>43541.32916666667</v>
      </c>
      <c r="B179" s="15">
        <v>12.1</v>
      </c>
    </row>
    <row r="180" spans="1:2" ht="12.75">
      <c r="A180" s="14">
        <v>43547.58194444444</v>
      </c>
      <c r="B180" s="15">
        <v>15</v>
      </c>
    </row>
    <row r="181" spans="1:2" ht="12.75">
      <c r="A181" s="14">
        <v>43548.061111111114</v>
      </c>
      <c r="B181" s="15">
        <v>12.8</v>
      </c>
    </row>
    <row r="182" spans="1:2" ht="12.75">
      <c r="A182" s="14">
        <v>43548.097916666666</v>
      </c>
      <c r="B182" s="15">
        <v>12.1</v>
      </c>
    </row>
    <row r="183" spans="1:2" ht="12.75">
      <c r="A183" s="14">
        <v>43548.674305555556</v>
      </c>
      <c r="B183" s="15">
        <v>10.7</v>
      </c>
    </row>
    <row r="184" spans="1:2" ht="12.75">
      <c r="A184" s="14">
        <v>43553.95416666667</v>
      </c>
      <c r="B184" s="15">
        <v>13.1</v>
      </c>
    </row>
    <row r="185" spans="1:2" ht="12.75">
      <c r="A185" s="14">
        <v>43554.68194444444</v>
      </c>
      <c r="B185" s="15">
        <v>10.5</v>
      </c>
    </row>
    <row r="186" spans="1:2" ht="12.75">
      <c r="A186" s="14">
        <v>43566.86666666667</v>
      </c>
      <c r="B186" s="15">
        <v>2.7</v>
      </c>
    </row>
    <row r="187" spans="1:2" ht="12.75">
      <c r="A187" s="14">
        <v>43567.529861111114</v>
      </c>
      <c r="B187" s="15">
        <v>5.9</v>
      </c>
    </row>
    <row r="188" spans="1:2" ht="12.75">
      <c r="A188" s="14">
        <v>43568.32916666667</v>
      </c>
      <c r="B188" s="15">
        <v>7.7</v>
      </c>
    </row>
    <row r="189" spans="1:2" ht="12.75">
      <c r="A189" s="14">
        <v>43568.930555555555</v>
      </c>
      <c r="B189" s="15">
        <v>7.5</v>
      </c>
    </row>
    <row r="190" spans="1:2" ht="12.75">
      <c r="A190" s="14">
        <v>43582.01875</v>
      </c>
      <c r="B190" s="15">
        <v>13.2</v>
      </c>
    </row>
    <row r="191" spans="1:2" ht="12.75">
      <c r="A191" s="84">
        <v>43582.631944444445</v>
      </c>
      <c r="B191" s="85">
        <v>13.8</v>
      </c>
    </row>
    <row r="192" spans="1:2" ht="12.75">
      <c r="A192" s="84">
        <v>43582.69027777778</v>
      </c>
      <c r="B192" s="85">
        <v>12.4</v>
      </c>
    </row>
    <row r="193" spans="1:2" ht="12.75">
      <c r="A193" s="84">
        <v>43583.623611111114</v>
      </c>
      <c r="B193" s="85">
        <v>9.7</v>
      </c>
    </row>
    <row r="194" spans="1:2" ht="12.75">
      <c r="A194" s="84">
        <v>43583.72361111111</v>
      </c>
      <c r="B194" s="85">
        <v>23.4</v>
      </c>
    </row>
    <row r="195" spans="1:2" ht="12.75">
      <c r="A195" s="84">
        <v>43583.73819444444</v>
      </c>
      <c r="B195" s="85">
        <v>9.3</v>
      </c>
    </row>
    <row r="196" spans="1:2" ht="12.75">
      <c r="A196" s="84">
        <v>43586.104166666664</v>
      </c>
      <c r="B196" s="85">
        <v>9.8</v>
      </c>
    </row>
    <row r="197" spans="1:2" ht="12.75">
      <c r="A197" s="84">
        <v>43586.78958333333</v>
      </c>
      <c r="B197" s="85">
        <v>3.2</v>
      </c>
    </row>
    <row r="198" spans="1:2" ht="12.75">
      <c r="A198" s="84">
        <v>43587.03680555556</v>
      </c>
      <c r="B198" s="85">
        <v>8.6</v>
      </c>
    </row>
    <row r="199" spans="1:2" ht="12.75">
      <c r="A199" s="84">
        <v>43587.51736111111</v>
      </c>
      <c r="B199" s="85">
        <v>12.3</v>
      </c>
    </row>
    <row r="200" spans="1:2" ht="12.75">
      <c r="A200" s="84">
        <v>43587.69305555556</v>
      </c>
      <c r="B200" s="85">
        <v>12.1</v>
      </c>
    </row>
    <row r="201" spans="1:2" ht="12.75">
      <c r="A201" s="84">
        <v>43587.71111111111</v>
      </c>
      <c r="B201" s="85">
        <v>12.8</v>
      </c>
    </row>
    <row r="202" spans="1:2" ht="12.75">
      <c r="A202" s="84">
        <v>43588.74791666667</v>
      </c>
      <c r="B202" s="85">
        <v>13.4</v>
      </c>
    </row>
    <row r="203" spans="1:2" ht="12.75">
      <c r="A203" s="84">
        <v>43589.134722222225</v>
      </c>
      <c r="B203" s="85">
        <v>8.1</v>
      </c>
    </row>
    <row r="204" spans="1:2" ht="12.75">
      <c r="A204" s="84">
        <v>43589.77013888889</v>
      </c>
      <c r="B204" s="85">
        <v>9.1</v>
      </c>
    </row>
    <row r="205" spans="1:2" ht="12.75">
      <c r="A205" s="84">
        <v>43595.618055555555</v>
      </c>
      <c r="B205" s="85">
        <v>12.4</v>
      </c>
    </row>
    <row r="206" spans="1:2" ht="12.75">
      <c r="A206" s="84">
        <v>43595.63888888889</v>
      </c>
      <c r="B206" s="85">
        <v>12.9</v>
      </c>
    </row>
    <row r="207" spans="1:2" ht="12.75">
      <c r="A207" s="84">
        <v>43596.18263888889</v>
      </c>
      <c r="B207" s="85">
        <v>6.9</v>
      </c>
    </row>
    <row r="208" spans="1:2" ht="12.75">
      <c r="A208" s="84">
        <v>43596.50069444445</v>
      </c>
      <c r="B208" s="85">
        <v>8.4</v>
      </c>
    </row>
    <row r="209" spans="1:2" ht="12.75">
      <c r="A209" s="84">
        <v>43597.99444444444</v>
      </c>
      <c r="B209" s="85">
        <v>8.2</v>
      </c>
    </row>
    <row r="210" spans="1:2" ht="12.75">
      <c r="A210" s="84">
        <v>43598.13263888889</v>
      </c>
      <c r="B210" s="85">
        <v>10.8</v>
      </c>
    </row>
    <row r="211" spans="1:2" ht="12.75">
      <c r="A211" s="84">
        <v>43600.02847222222</v>
      </c>
      <c r="B211" s="85">
        <v>10.1</v>
      </c>
    </row>
    <row r="212" spans="1:2" ht="12.75">
      <c r="A212" s="84">
        <v>43601.436111111114</v>
      </c>
      <c r="B212" s="85">
        <v>6.7</v>
      </c>
    </row>
    <row r="213" spans="1:2" ht="12.75">
      <c r="A213" s="84">
        <v>43601.930555555555</v>
      </c>
      <c r="B213" s="85">
        <v>12.7</v>
      </c>
    </row>
    <row r="214" spans="1:2" ht="12.75">
      <c r="A214" s="84">
        <v>43601.9625</v>
      </c>
      <c r="B214" s="85">
        <v>13.6</v>
      </c>
    </row>
    <row r="215" spans="1:2" ht="12.75">
      <c r="A215" s="84">
        <v>43604.10625</v>
      </c>
      <c r="B215" s="85">
        <v>6.1</v>
      </c>
    </row>
    <row r="216" spans="1:2" ht="12.75">
      <c r="A216" s="84">
        <v>43605.48263888889</v>
      </c>
      <c r="B216" s="85">
        <v>10.2</v>
      </c>
    </row>
    <row r="217" spans="1:2" ht="12.75">
      <c r="A217" s="84">
        <v>43606.606944444444</v>
      </c>
      <c r="B217" s="85">
        <v>8.4</v>
      </c>
    </row>
    <row r="218" spans="1:2" ht="12.75">
      <c r="A218" s="84">
        <v>43606.60902777778</v>
      </c>
      <c r="B218" s="85">
        <v>8.3</v>
      </c>
    </row>
    <row r="219" spans="1:2" ht="12.75">
      <c r="A219" s="84">
        <v>43606.714583333334</v>
      </c>
      <c r="B219" s="85">
        <v>18.1</v>
      </c>
    </row>
    <row r="220" spans="1:2" ht="12.75">
      <c r="A220" s="84">
        <v>43607.14444444444</v>
      </c>
      <c r="B220" s="85">
        <v>5.9</v>
      </c>
    </row>
    <row r="221" spans="1:2" ht="12.75">
      <c r="A221" s="84">
        <v>43607.513194444444</v>
      </c>
      <c r="B221" s="85">
        <v>6.3</v>
      </c>
    </row>
    <row r="222" spans="1:2" ht="12.75">
      <c r="A222" s="84">
        <v>43607.958333333336</v>
      </c>
      <c r="B222" s="85">
        <v>12.8</v>
      </c>
    </row>
    <row r="223" spans="1:2" ht="12.75">
      <c r="A223" s="84">
        <v>43608.15555555555</v>
      </c>
      <c r="B223" s="85">
        <v>9.6</v>
      </c>
    </row>
    <row r="224" spans="1:2" ht="12.75">
      <c r="A224" s="84">
        <v>43609.853472222225</v>
      </c>
      <c r="B224" s="85">
        <v>7.7</v>
      </c>
    </row>
    <row r="225" spans="1:2" ht="12.75">
      <c r="A225" s="84">
        <v>43610.1125</v>
      </c>
      <c r="B225" s="85">
        <v>8.8</v>
      </c>
    </row>
    <row r="226" spans="1:2" ht="12.75">
      <c r="A226" s="84">
        <v>43610.504166666666</v>
      </c>
      <c r="B226" s="85">
        <v>7.8</v>
      </c>
    </row>
    <row r="227" spans="1:2" ht="12.75">
      <c r="A227" s="84">
        <v>43611.80347222222</v>
      </c>
      <c r="B227" s="85">
        <v>4.7</v>
      </c>
    </row>
    <row r="228" spans="1:2" ht="12.75">
      <c r="A228" s="84">
        <v>43613.126388888886</v>
      </c>
      <c r="B228" s="85">
        <v>5.3</v>
      </c>
    </row>
    <row r="229" spans="1:2" ht="12.75">
      <c r="A229" s="84">
        <v>43614.64027777778</v>
      </c>
      <c r="B229" s="85">
        <v>11.4</v>
      </c>
    </row>
    <row r="230" spans="1:2" ht="12.75">
      <c r="A230" s="84">
        <v>43614.777083333334</v>
      </c>
      <c r="B230" s="85">
        <v>3.5</v>
      </c>
    </row>
    <row r="231" spans="1:2" ht="12.75">
      <c r="A231" s="84">
        <v>43618.59930555556</v>
      </c>
      <c r="B231" s="85">
        <v>6.1</v>
      </c>
    </row>
    <row r="232" spans="1:2" ht="12.75">
      <c r="A232" s="84">
        <v>43618.60208333333</v>
      </c>
      <c r="B232" s="85">
        <v>7.2</v>
      </c>
    </row>
    <row r="233" spans="1:2" ht="12.75">
      <c r="A233" s="84">
        <v>43619.87986111111</v>
      </c>
      <c r="B233" s="85">
        <v>11.1</v>
      </c>
    </row>
    <row r="234" spans="1:2" ht="12.75">
      <c r="A234" s="84">
        <v>43620.194444444445</v>
      </c>
      <c r="B234" s="85">
        <v>8.9</v>
      </c>
    </row>
    <row r="235" spans="1:2" ht="12.75">
      <c r="A235" s="84">
        <v>43621.73472222222</v>
      </c>
      <c r="B235" s="85">
        <v>5.1</v>
      </c>
    </row>
    <row r="236" spans="1:2" ht="12.75">
      <c r="A236" s="84">
        <v>43623.808333333334</v>
      </c>
      <c r="B236" s="85">
        <v>8.2</v>
      </c>
    </row>
    <row r="237" spans="1:5" ht="12.75">
      <c r="A237" s="84">
        <v>43625.48263888889</v>
      </c>
      <c r="B237" s="85">
        <v>5.4</v>
      </c>
      <c r="E237" s="86"/>
    </row>
    <row r="238" spans="1:5" ht="12.75">
      <c r="A238" s="84">
        <v>43625.78680555556</v>
      </c>
      <c r="B238" s="85">
        <v>9.3</v>
      </c>
      <c r="E238" s="86"/>
    </row>
    <row r="239" spans="1:5" ht="12.75">
      <c r="A239" s="84">
        <v>43625.825694444444</v>
      </c>
      <c r="B239" s="85">
        <v>9.1</v>
      </c>
      <c r="E239" s="86"/>
    </row>
    <row r="240" spans="1:5" ht="12.75">
      <c r="A240" s="84">
        <v>43626.05416666667</v>
      </c>
      <c r="B240" s="85">
        <v>7.6</v>
      </c>
      <c r="E240" s="86"/>
    </row>
    <row r="241" spans="1:5" ht="12.75">
      <c r="A241" s="84">
        <v>43626.28125</v>
      </c>
      <c r="B241" s="85">
        <v>6.3</v>
      </c>
      <c r="E241" s="86"/>
    </row>
    <row r="242" spans="1:5" ht="12.75">
      <c r="A242" s="84">
        <v>43628.39722222222</v>
      </c>
      <c r="B242" s="85">
        <v>12.2</v>
      </c>
      <c r="E242" s="86"/>
    </row>
    <row r="243" spans="1:5" ht="12.75">
      <c r="A243" s="84">
        <v>43628.447916666664</v>
      </c>
      <c r="B243" s="85">
        <v>8.7</v>
      </c>
      <c r="E243" s="86"/>
    </row>
    <row r="244" spans="1:5" ht="12.75">
      <c r="A244" s="84">
        <v>43628.8125</v>
      </c>
      <c r="B244" s="85">
        <v>9</v>
      </c>
      <c r="E244" s="86"/>
    </row>
    <row r="245" spans="1:5" ht="12.75">
      <c r="A245" s="84">
        <v>43629.305555555555</v>
      </c>
      <c r="B245" s="85">
        <v>12.9</v>
      </c>
      <c r="E245" s="86"/>
    </row>
    <row r="246" spans="1:5" ht="12.75">
      <c r="A246" s="84">
        <v>43629.53958333333</v>
      </c>
      <c r="B246" s="85">
        <v>7.8</v>
      </c>
      <c r="E246" s="86"/>
    </row>
    <row r="247" spans="1:5" ht="12.75">
      <c r="A247" s="84">
        <v>43630.60625</v>
      </c>
      <c r="B247" s="85">
        <v>11.2</v>
      </c>
      <c r="E247" s="86"/>
    </row>
    <row r="248" spans="1:5" ht="12.75">
      <c r="A248" s="84">
        <v>43631.36388888889</v>
      </c>
      <c r="B248" s="85">
        <v>8.1</v>
      </c>
      <c r="E248" s="86"/>
    </row>
    <row r="249" spans="1:5" ht="12.75">
      <c r="A249" s="87">
        <v>43632.415972222225</v>
      </c>
      <c r="B249" s="88">
        <v>7.5</v>
      </c>
      <c r="E249" s="86"/>
    </row>
    <row r="250" spans="1:5" ht="12.75">
      <c r="A250" s="87">
        <v>43632.84722222222</v>
      </c>
      <c r="B250" s="88">
        <v>11.7</v>
      </c>
      <c r="E250" s="86"/>
    </row>
    <row r="251" spans="1:5" ht="12.75">
      <c r="A251" s="87">
        <v>43634.5375</v>
      </c>
      <c r="B251" s="88">
        <v>10.4</v>
      </c>
      <c r="E251" s="86"/>
    </row>
    <row r="252" spans="1:5" ht="12.75">
      <c r="A252" s="87">
        <v>43634.76666666667</v>
      </c>
      <c r="B252" s="88">
        <v>11.9</v>
      </c>
      <c r="E252" s="86"/>
    </row>
    <row r="253" spans="1:5" ht="12.75">
      <c r="A253" s="87">
        <v>43634.82152777778</v>
      </c>
      <c r="B253" s="88">
        <v>11</v>
      </c>
      <c r="E253" s="86"/>
    </row>
    <row r="254" spans="1:5" ht="12.75">
      <c r="A254" s="14">
        <v>43635.4375</v>
      </c>
      <c r="B254" s="88">
        <v>8.8</v>
      </c>
      <c r="E254" s="86"/>
    </row>
    <row r="255" spans="1:5" ht="12.75">
      <c r="A255" s="14">
        <v>43635.665972222225</v>
      </c>
      <c r="B255" s="15">
        <v>6.8</v>
      </c>
      <c r="E255" s="86"/>
    </row>
    <row r="256" spans="1:5" ht="12.75">
      <c r="A256" s="14">
        <v>43635.69652777778</v>
      </c>
      <c r="B256" s="15">
        <v>5.3</v>
      </c>
      <c r="C256" s="15">
        <v>8.8</v>
      </c>
      <c r="E256" s="86"/>
    </row>
    <row r="257" spans="1:5" ht="12.75">
      <c r="A257" s="14">
        <v>43635.76736111111</v>
      </c>
      <c r="B257" s="15">
        <v>4.3</v>
      </c>
      <c r="C257" s="15">
        <v>8.6</v>
      </c>
      <c r="E257" s="86"/>
    </row>
    <row r="258" spans="1:5" ht="12.75">
      <c r="A258" s="14">
        <v>43636.024305555555</v>
      </c>
      <c r="B258" s="15">
        <v>8.6</v>
      </c>
      <c r="E258" s="86"/>
    </row>
    <row r="259" spans="1:5" ht="12.75">
      <c r="A259" s="14">
        <v>43636.48402777778</v>
      </c>
      <c r="B259" s="15">
        <v>11.2</v>
      </c>
      <c r="C259" s="15">
        <v>8.9</v>
      </c>
      <c r="E259" s="86"/>
    </row>
    <row r="260" spans="1:5" ht="12.75">
      <c r="A260" s="14">
        <v>43636.83611111111</v>
      </c>
      <c r="B260" s="15">
        <v>11.2</v>
      </c>
      <c r="C260" s="15">
        <v>9</v>
      </c>
      <c r="D260" s="89">
        <f>AVERAGE(B258,B259,B260)</f>
        <v>10.333333333333332</v>
      </c>
      <c r="E260" s="8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2019-06-21T08:43:12Z</dcterms:created>
  <dcterms:modified xsi:type="dcterms:W3CDTF">2019-06-21T08:43:43Z</dcterms:modified>
  <cp:category/>
  <cp:version/>
  <cp:contentType/>
  <cp:contentStatus/>
</cp:coreProperties>
</file>