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00" yWindow="500" windowWidth="14810" windowHeight="8010"/>
  </bookViews>
  <sheets>
    <sheet name="Труд" sheetId="3" r:id="rId1"/>
    <sheet name="Сотрудники" sheetId="2" r:id="rId2"/>
  </sheets>
  <calcPr calcId="144525" refMode="R1C1"/>
</workbook>
</file>

<file path=xl/calcChain.xml><?xml version="1.0" encoding="utf-8"?>
<calcChain xmlns="http://schemas.openxmlformats.org/spreadsheetml/2006/main">
  <c r="E8" i="3" l="1"/>
  <c r="D8" i="3"/>
  <c r="C8" i="3"/>
  <c r="F7" i="3"/>
  <c r="G7" i="3" s="1"/>
  <c r="F6" i="3"/>
  <c r="G6" i="3" s="1"/>
  <c r="F5" i="3"/>
  <c r="G5" i="3" s="1"/>
  <c r="F4" i="3"/>
  <c r="G4" i="3" s="1"/>
  <c r="F3" i="3"/>
  <c r="G3" i="3" s="1"/>
  <c r="F2" i="3"/>
  <c r="F8" i="3" l="1"/>
  <c r="G2" i="3"/>
  <c r="G8" i="3" s="1"/>
</calcChain>
</file>

<file path=xl/sharedStrings.xml><?xml version="1.0" encoding="utf-8"?>
<sst xmlns="http://schemas.openxmlformats.org/spreadsheetml/2006/main" count="17" uniqueCount="13">
  <si>
    <t>Сотрудники</t>
  </si>
  <si>
    <t>Денис</t>
  </si>
  <si>
    <t>Олег</t>
  </si>
  <si>
    <t>Оля</t>
  </si>
  <si>
    <t>Саша</t>
  </si>
  <si>
    <t>Дата</t>
  </si>
  <si>
    <t>Доход компании</t>
  </si>
  <si>
    <t>Мойка,  30%</t>
  </si>
  <si>
    <t>Сервис, 40%</t>
  </si>
  <si>
    <t>Ш/монтаж 35%</t>
  </si>
  <si>
    <t>Сотрудник</t>
  </si>
  <si>
    <t>Итог сотруднику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</si>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</sst>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F800]dddd\,\ mmmm\ dd\,\ yyyy"/>
    <numFmt numFmtId="165" formatCode="_-* #,##0.00\ [$₽-419]_-;\-* #,##0.00\ [$₽-419]_-;_-* &quot;-&quot;??\ [$₽-419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65" fontId="0" fillId="0" borderId="0" xfId="1" applyNumberFormat="1" applyFont="1" applyBorder="1"/>
    <xf numFmtId="165" fontId="0" fillId="0" borderId="0" xfId="0" applyNumberFormat="1" applyBorder="1"/>
    <xf numFmtId="165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5" fontId="0" fillId="0" borderId="7" xfId="1" applyNumberFormat="1" applyFont="1" applyBorder="1"/>
    <xf numFmtId="165" fontId="0" fillId="0" borderId="7" xfId="0" applyNumberFormat="1" applyBorder="1"/>
    <xf numFmtId="165" fontId="0" fillId="0" borderId="8" xfId="0" applyNumberFormat="1" applyBorder="1"/>
    <xf numFmtId="0" fontId="2" fillId="0" borderId="6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8">
    <dxf>
      <numFmt numFmtId="165" formatCode="_-* #,##0.00\ [$₽-419]_-;\-* #,##0.00\ [$₽-419]_-;_-* &quot;-&quot;??\ [$₽-419]_-;_-@_-"/>
    </dxf>
    <dxf>
      <numFmt numFmtId="165" formatCode="_-* #,##0.00\ [$₽-419]_-;\-* #,##0.00\ [$₽-419]_-;_-* &quot;-&quot;??\ [$₽-419]_-;_-@_-"/>
    </dxf>
    <dxf>
      <numFmt numFmtId="165" formatCode="_-* #,##0.00\ [$₽-419]_-;\-* #,##0.00\ [$₽-419]_-;_-* &quot;-&quot;??\ [$₽-419]_-;_-@_-"/>
    </dxf>
    <dxf>
      <numFmt numFmtId="165" formatCode="_-* #,##0.00\ [$₽-419]_-;\-* #,##0.00\ [$₽-419]_-;_-* &quot;-&quot;??\ [$₽-419]_-;_-@_-"/>
    </dxf>
    <dxf>
      <numFmt numFmtId="165" formatCode="_-* #,##0.00\ [$₽-419]_-;\-* #,##0.00\ [$₽-419]_-;_-* &quot;-&quot;??\ [$₽-419]_-;_-@_-"/>
    </dxf>
    <dxf>
      <numFmt numFmtId="164" formatCode="[$-F800]dddd\,\ mmmm\ dd\,\ yyyy"/>
    </dxf>
    <dxf>
      <numFmt numFmtId="164" formatCode="[$-F800]dddd\,\ mmmm\ dd\,\ yyyy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82" displayName="Таблица82" ref="A1:G8" totalsRowShown="0" headerRowDxfId="7">
  <autoFilter ref="A1:G8"/>
  <tableColumns count="7">
    <tableColumn id="1" name="Дата" dataDxfId="6"/>
    <tableColumn id="8" name="Сотрудник" dataDxfId="5"/>
    <tableColumn id="2" name="Мойка,  30%" dataDxfId="4" dataCellStyle="Финансовый"/>
    <tableColumn id="3" name="Сервис, 40%" dataDxfId="3" dataCellStyle="Финансовый"/>
    <tableColumn id="4" name="Ш/монтаж 35%" dataDxfId="2" dataCellStyle="Финансовый"/>
    <tableColumn id="5" name="Итог сотруднику" dataDxfId="1">
      <calculatedColumnFormula>(Таблица82[[#This Row],[Мойка,  30%]]*30/100)+(Таблица82[[#This Row],[Сервис, 40%]]*40/100)+(Таблица82[[#This Row],[Ш/монтаж 35%]]*35/100)</calculatedColumnFormula>
    </tableColumn>
    <tableColumn id="6" name="Доход компании" dataDxfId="0">
      <calculatedColumnFormula>Таблица82[[#This Row],[Мойка,  30%]]+Таблица82[[#This Row],[Сервис, 40%]]+Таблица82[[#This Row],[Ш/монтаж 35%]]-Таблица82[[#This Row],[Итог сотруднику]]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2_сотрудники" displayName="Таблица2_сотрудники" ref="A1:A1048576" totalsRowShown="0">
  <autoFilter ref="A1:A1048576"/>
  <tableColumns count="1">
    <tableColumn id="1" name="Сотрудник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12" sqref="B12"/>
    </sheetView>
  </sheetViews>
  <sheetFormatPr defaultRowHeight="14.5" x14ac:dyDescent="0.35"/>
  <cols>
    <col min="1" max="1" width="14.08984375" bestFit="1" customWidth="1"/>
    <col min="2" max="2" width="14.7265625" bestFit="1" customWidth="1"/>
    <col min="3" max="3" width="17.54296875" bestFit="1" customWidth="1"/>
    <col min="4" max="4" width="17.1796875" bestFit="1" customWidth="1"/>
    <col min="5" max="5" width="20.1796875" bestFit="1" customWidth="1"/>
    <col min="6" max="6" width="21.08984375" bestFit="1" customWidth="1"/>
    <col min="7" max="7" width="21.81640625" bestFit="1" customWidth="1"/>
  </cols>
  <sheetData>
    <row r="1" spans="1:7" ht="15" thickBot="1" x14ac:dyDescent="0.4">
      <c r="A1" s="22" t="s">
        <v>5</v>
      </c>
      <c r="B1" s="23" t="s">
        <v>10</v>
      </c>
      <c r="C1" s="24" t="s">
        <v>7</v>
      </c>
      <c r="D1" s="24" t="s">
        <v>8</v>
      </c>
      <c r="E1" s="24" t="s">
        <v>9</v>
      </c>
      <c r="F1" s="25" t="s">
        <v>11</v>
      </c>
      <c r="G1" s="26" t="s">
        <v>6</v>
      </c>
    </row>
    <row r="2" spans="1:7" x14ac:dyDescent="0.35">
      <c r="A2" s="4">
        <v>43636</v>
      </c>
      <c r="B2" s="5" t="s">
        <v>1</v>
      </c>
      <c r="C2" s="6">
        <v>150</v>
      </c>
      <c r="D2" s="6">
        <v>150</v>
      </c>
      <c r="E2" s="6">
        <v>100</v>
      </c>
      <c r="F2" s="7">
        <f>(Таблица82[[#This Row],[Мойка,  30%]]*30/100)+(Таблица82[[#This Row],[Сервис, 40%]]*40/100)+(Таблица82[[#This Row],[Ш/монтаж 35%]]*35/100)</f>
        <v>140</v>
      </c>
      <c r="G2" s="8">
        <f>Таблица82[[#This Row],[Мойка,  30%]]+Таблица82[[#This Row],[Сервис, 40%]]+Таблица82[[#This Row],[Ш/монтаж 35%]]-Таблица82[[#This Row],[Итог сотруднику]]</f>
        <v>260</v>
      </c>
    </row>
    <row r="3" spans="1:7" x14ac:dyDescent="0.35">
      <c r="A3" s="9">
        <v>43636</v>
      </c>
      <c r="B3" s="10" t="s">
        <v>2</v>
      </c>
      <c r="C3" s="11">
        <v>100</v>
      </c>
      <c r="D3" s="11">
        <v>100</v>
      </c>
      <c r="E3" s="11">
        <v>100</v>
      </c>
      <c r="F3" s="12">
        <f>(Таблица82[[#This Row],[Мойка,  30%]]*30/100)+(Таблица82[[#This Row],[Сервис, 40%]]*40/100)+(Таблица82[[#This Row],[Ш/монтаж 35%]]*35/100)</f>
        <v>105</v>
      </c>
      <c r="G3" s="13">
        <f>Таблица82[[#This Row],[Мойка,  30%]]+Таблица82[[#This Row],[Сервис, 40%]]+Таблица82[[#This Row],[Ш/монтаж 35%]]-Таблица82[[#This Row],[Итог сотруднику]]</f>
        <v>195</v>
      </c>
    </row>
    <row r="4" spans="1:7" x14ac:dyDescent="0.35">
      <c r="A4" s="9">
        <v>43637</v>
      </c>
      <c r="B4" s="10" t="s">
        <v>3</v>
      </c>
      <c r="C4" s="11">
        <v>200</v>
      </c>
      <c r="D4" s="11">
        <v>300</v>
      </c>
      <c r="E4" s="11">
        <v>300</v>
      </c>
      <c r="F4" s="12">
        <f>(Таблица82[[#This Row],[Мойка,  30%]]*30/100)+(Таблица82[[#This Row],[Сервис, 40%]]*40/100)+(Таблица82[[#This Row],[Ш/монтаж 35%]]*35/100)</f>
        <v>285</v>
      </c>
      <c r="G4" s="13">
        <f>Таблица82[[#This Row],[Мойка,  30%]]+Таблица82[[#This Row],[Сервис, 40%]]+Таблица82[[#This Row],[Ш/монтаж 35%]]-Таблица82[[#This Row],[Итог сотруднику]]</f>
        <v>515</v>
      </c>
    </row>
    <row r="5" spans="1:7" x14ac:dyDescent="0.35">
      <c r="A5" s="9">
        <v>43637</v>
      </c>
      <c r="B5" s="10" t="s">
        <v>2</v>
      </c>
      <c r="C5" s="11">
        <v>200</v>
      </c>
      <c r="D5" s="11">
        <v>200</v>
      </c>
      <c r="E5" s="11">
        <v>200</v>
      </c>
      <c r="F5" s="12">
        <f>(Таблица82[[#This Row],[Мойка,  30%]]*30/100)+(Таблица82[[#This Row],[Сервис, 40%]]*40/100)+(Таблица82[[#This Row],[Ш/монтаж 35%]]*35/100)</f>
        <v>210</v>
      </c>
      <c r="G5" s="13">
        <f>Таблица82[[#This Row],[Мойка,  30%]]+Таблица82[[#This Row],[Сервис, 40%]]+Таблица82[[#This Row],[Ш/монтаж 35%]]-Таблица82[[#This Row],[Итог сотруднику]]</f>
        <v>390</v>
      </c>
    </row>
    <row r="6" spans="1:7" x14ac:dyDescent="0.35">
      <c r="A6" s="9"/>
      <c r="B6" s="10"/>
      <c r="C6" s="11"/>
      <c r="D6" s="11"/>
      <c r="E6" s="11"/>
      <c r="F6" s="12">
        <f>(Таблица82[[#This Row],[Мойка,  30%]]*30/100)+(Таблица82[[#This Row],[Сервис, 40%]]*40/100)+(Таблица82[[#This Row],[Ш/монтаж 35%]]*35/100)</f>
        <v>0</v>
      </c>
      <c r="G6" s="13">
        <f>Таблица82[[#This Row],[Мойка,  30%]]+Таблица82[[#This Row],[Сервис, 40%]]+Таблица82[[#This Row],[Ш/монтаж 35%]]-Таблица82[[#This Row],[Итог сотруднику]]</f>
        <v>0</v>
      </c>
    </row>
    <row r="7" spans="1:7" ht="15" thickBot="1" x14ac:dyDescent="0.4">
      <c r="A7" s="14"/>
      <c r="B7" s="15"/>
      <c r="C7" s="16"/>
      <c r="D7" s="16"/>
      <c r="E7" s="16"/>
      <c r="F7" s="17">
        <f>(Таблица82[[#This Row],[Мойка,  30%]]*30/100)+(Таблица82[[#This Row],[Сервис, 40%]]*40/100)+(Таблица82[[#This Row],[Ш/монтаж 35%]]*35/100)</f>
        <v>0</v>
      </c>
      <c r="G7" s="18">
        <f>Таблица82[[#This Row],[Мойка,  30%]]+Таблица82[[#This Row],[Сервис, 40%]]+Таблица82[[#This Row],[Ш/монтаж 35%]]-Таблица82[[#This Row],[Итог сотруднику]]</f>
        <v>0</v>
      </c>
    </row>
    <row r="8" spans="1:7" ht="15" thickBot="1" x14ac:dyDescent="0.4">
      <c r="B8" s="19" t="s">
        <v>12</v>
      </c>
      <c r="C8" s="20">
        <f>SUM(C2:C7)</f>
        <v>650</v>
      </c>
      <c r="D8" s="20">
        <f>SUM(D2:D7)</f>
        <v>750</v>
      </c>
      <c r="E8" s="20">
        <f>SUM(E2:E7)</f>
        <v>700</v>
      </c>
      <c r="F8" s="20">
        <f>SUM(F2:F7)</f>
        <v>740</v>
      </c>
      <c r="G8" s="21">
        <f>SUM(G2:G7)</f>
        <v>1360</v>
      </c>
    </row>
    <row r="9" spans="1:7" x14ac:dyDescent="0.35">
      <c r="A9" s="1"/>
      <c r="B9" s="1"/>
      <c r="C9" s="2"/>
      <c r="D9" s="2"/>
      <c r="E9" s="2"/>
      <c r="F9" s="3"/>
      <c r="G9" s="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Сотрудники!$A$2:$A$5</xm:f>
          </x14:formula1>
          <xm:sqref>B1:B7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4" sqref="A14:XFD14"/>
    </sheetView>
  </sheetViews>
  <sheetFormatPr defaultRowHeight="14.5" x14ac:dyDescent="0.35"/>
  <cols>
    <col min="1" max="1" width="23.5429687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Труд</vt:lpstr>
      <vt:lpstr>Сотрудники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2019-06-21T10:16:37Z</dcterms:modified>
</cp:coreProperties>
</file>