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45" tabRatio="408" activeTab="2"/>
  </bookViews>
  <sheets>
    <sheet name="Лист1" sheetId="1" r:id="rId1"/>
    <sheet name="Лист2" sheetId="5" r:id="rId2"/>
    <sheet name="Лист3" sheetId="4" r:id="rId3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45621" fullCalcOnLoad="1"/>
  <customWorkbookViews>
    <customWorkbookView name="Natalya - Личное представление" guid="{B654DC19-D715-4A8F-BFA1-F442E9FA3197}" mergeInterval="0" personalView="1" maximized="1" windowWidth="1916" windowHeight="857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user - Личное представление" guid="{15702619-7434-4543-A6C7-5B1CF1F29BDB}" mergeInterval="0" personalView="1" maximized="1" windowWidth="1676" windowHeight="751" tabRatio="408" activeSheetId="1"/>
  </customWorkbookViews>
</workbook>
</file>

<file path=xl/calcChain.xml><?xml version="1.0" encoding="utf-8"?>
<calcChain xmlns="http://schemas.openxmlformats.org/spreadsheetml/2006/main">
  <c r="L2" i="4" l="1"/>
  <c r="M2" i="4"/>
  <c r="N2" i="4"/>
  <c r="O2" i="4"/>
  <c r="P2" i="4"/>
  <c r="L3" i="4"/>
  <c r="M3" i="4"/>
  <c r="N3" i="4"/>
  <c r="O3" i="4"/>
  <c r="P3" i="4"/>
  <c r="L4" i="4"/>
  <c r="M4" i="4"/>
  <c r="N4" i="4"/>
  <c r="O4" i="4"/>
  <c r="P4" i="4"/>
  <c r="L5" i="4"/>
  <c r="M5" i="4"/>
  <c r="N5" i="4"/>
  <c r="O5" i="4"/>
  <c r="P5" i="4"/>
  <c r="L6" i="4"/>
  <c r="M6" i="4"/>
  <c r="N6" i="4"/>
  <c r="O6" i="4"/>
  <c r="P6" i="4"/>
  <c r="L7" i="4"/>
  <c r="M7" i="4"/>
  <c r="N7" i="4"/>
  <c r="O7" i="4"/>
  <c r="P7" i="4"/>
  <c r="L8" i="4"/>
  <c r="M8" i="4"/>
  <c r="N8" i="4"/>
  <c r="O8" i="4"/>
  <c r="P8" i="4"/>
  <c r="L9" i="4"/>
  <c r="M9" i="4"/>
  <c r="N9" i="4"/>
  <c r="O9" i="4"/>
  <c r="P9" i="4"/>
  <c r="L10" i="4"/>
  <c r="M10" i="4"/>
  <c r="N10" i="4"/>
  <c r="O10" i="4"/>
  <c r="P10" i="4"/>
  <c r="L11" i="4"/>
  <c r="M11" i="4"/>
  <c r="N11" i="4"/>
  <c r="O11" i="4"/>
  <c r="P11" i="4"/>
  <c r="L12" i="4"/>
  <c r="M12" i="4"/>
  <c r="N12" i="4"/>
  <c r="O12" i="4"/>
  <c r="P12" i="4"/>
  <c r="L13" i="4"/>
  <c r="M13" i="4"/>
  <c r="N13" i="4"/>
  <c r="O13" i="4"/>
  <c r="P13" i="4"/>
  <c r="L14" i="4"/>
  <c r="M14" i="4"/>
  <c r="N14" i="4"/>
  <c r="O14" i="4"/>
  <c r="P14" i="4"/>
  <c r="L15" i="4"/>
  <c r="M15" i="4"/>
  <c r="N15" i="4"/>
  <c r="O15" i="4"/>
  <c r="P15" i="4"/>
  <c r="L16" i="4"/>
  <c r="M16" i="4"/>
  <c r="N16" i="4"/>
  <c r="O16" i="4"/>
  <c r="P16" i="4"/>
  <c r="L17" i="4"/>
  <c r="M17" i="4"/>
  <c r="N17" i="4"/>
  <c r="O17" i="4"/>
  <c r="P17" i="4"/>
  <c r="L18" i="4"/>
  <c r="M18" i="4"/>
  <c r="N18" i="4"/>
  <c r="O18" i="4"/>
  <c r="P18" i="4"/>
  <c r="L19" i="4"/>
  <c r="M19" i="4"/>
  <c r="N19" i="4"/>
  <c r="O19" i="4"/>
  <c r="P19" i="4"/>
  <c r="L20" i="4"/>
  <c r="M20" i="4"/>
  <c r="N20" i="4"/>
  <c r="O20" i="4"/>
  <c r="P20" i="4"/>
  <c r="L21" i="4"/>
  <c r="M21" i="4"/>
  <c r="N21" i="4"/>
  <c r="O21" i="4"/>
  <c r="P21" i="4"/>
  <c r="L22" i="4"/>
  <c r="M22" i="4"/>
  <c r="N22" i="4"/>
  <c r="O22" i="4"/>
  <c r="P22" i="4"/>
  <c r="L23" i="4"/>
  <c r="M23" i="4"/>
  <c r="N23" i="4"/>
  <c r="O23" i="4"/>
  <c r="P23" i="4"/>
  <c r="L24" i="4"/>
  <c r="M24" i="4"/>
  <c r="N24" i="4"/>
  <c r="O24" i="4"/>
  <c r="P24" i="4"/>
  <c r="L25" i="4"/>
  <c r="M25" i="4"/>
  <c r="N25" i="4"/>
  <c r="O25" i="4"/>
  <c r="P25" i="4"/>
  <c r="L26" i="4"/>
  <c r="M26" i="4"/>
  <c r="N26" i="4"/>
  <c r="O26" i="4"/>
  <c r="P26" i="4"/>
  <c r="L27" i="4"/>
  <c r="M27" i="4"/>
  <c r="N27" i="4"/>
  <c r="O27" i="4"/>
  <c r="P27" i="4"/>
  <c r="L28" i="4"/>
  <c r="M28" i="4"/>
  <c r="N28" i="4"/>
  <c r="O28" i="4"/>
  <c r="P28" i="4"/>
  <c r="L29" i="4"/>
  <c r="M29" i="4"/>
  <c r="N29" i="4"/>
  <c r="O29" i="4"/>
  <c r="P29" i="4"/>
  <c r="L30" i="4"/>
  <c r="M30" i="4"/>
  <c r="N30" i="4"/>
  <c r="O30" i="4"/>
  <c r="P30" i="4"/>
  <c r="L31" i="4"/>
  <c r="M31" i="4"/>
  <c r="N31" i="4"/>
  <c r="O31" i="4"/>
  <c r="P31" i="4"/>
  <c r="L32" i="4"/>
  <c r="M32" i="4"/>
  <c r="N32" i="4"/>
  <c r="O32" i="4"/>
  <c r="P32" i="4"/>
  <c r="L33" i="4"/>
  <c r="M33" i="4"/>
  <c r="N33" i="4"/>
  <c r="O33" i="4"/>
  <c r="P33" i="4"/>
  <c r="L34" i="4"/>
  <c r="M34" i="4"/>
  <c r="N34" i="4"/>
  <c r="O34" i="4"/>
  <c r="P34" i="4"/>
  <c r="L35" i="4"/>
  <c r="M35" i="4"/>
  <c r="N35" i="4"/>
  <c r="O35" i="4"/>
  <c r="P35" i="4"/>
  <c r="L36" i="4"/>
  <c r="M36" i="4"/>
  <c r="N36" i="4"/>
  <c r="O36" i="4"/>
  <c r="P36" i="4"/>
  <c r="L37" i="4"/>
  <c r="M37" i="4"/>
  <c r="N37" i="4"/>
  <c r="O37" i="4"/>
  <c r="P37" i="4"/>
  <c r="L38" i="4"/>
  <c r="M38" i="4"/>
  <c r="N38" i="4"/>
  <c r="O38" i="4"/>
  <c r="P38" i="4"/>
  <c r="L39" i="4"/>
  <c r="M39" i="4"/>
  <c r="N39" i="4"/>
  <c r="O39" i="4"/>
  <c r="P39" i="4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A3" i="4"/>
  <c r="B3" i="4"/>
  <c r="C3" i="4"/>
  <c r="D3" i="4"/>
  <c r="E3" i="4"/>
  <c r="F3" i="4"/>
  <c r="G3" i="4"/>
  <c r="H3" i="4"/>
  <c r="A4" i="4"/>
  <c r="B4" i="4"/>
  <c r="C4" i="4"/>
  <c r="D4" i="4"/>
  <c r="E4" i="4"/>
  <c r="F4" i="4"/>
  <c r="G4" i="4"/>
  <c r="H4" i="4"/>
  <c r="A5" i="4"/>
  <c r="B5" i="4"/>
  <c r="C5" i="4"/>
  <c r="D5" i="4"/>
  <c r="E5" i="4"/>
  <c r="F5" i="4"/>
  <c r="G5" i="4"/>
  <c r="H5" i="4"/>
  <c r="A6" i="4"/>
  <c r="B6" i="4"/>
  <c r="C6" i="4"/>
  <c r="D6" i="4"/>
  <c r="E6" i="4"/>
  <c r="F6" i="4"/>
  <c r="G6" i="4"/>
  <c r="H6" i="4"/>
  <c r="A7" i="4"/>
  <c r="B7" i="4"/>
  <c r="C7" i="4"/>
  <c r="D7" i="4"/>
  <c r="E7" i="4"/>
  <c r="F7" i="4"/>
  <c r="G7" i="4"/>
  <c r="H7" i="4"/>
  <c r="A8" i="4"/>
  <c r="B8" i="4"/>
  <c r="C8" i="4"/>
  <c r="D8" i="4"/>
  <c r="E8" i="4"/>
  <c r="F8" i="4"/>
  <c r="G8" i="4"/>
  <c r="H8" i="4"/>
  <c r="A9" i="4"/>
  <c r="B9" i="4"/>
  <c r="C9" i="4"/>
  <c r="D9" i="4"/>
  <c r="E9" i="4"/>
  <c r="F9" i="4"/>
  <c r="G9" i="4"/>
  <c r="H9" i="4"/>
  <c r="A10" i="4"/>
  <c r="B10" i="4"/>
  <c r="C10" i="4"/>
  <c r="D10" i="4"/>
  <c r="E10" i="4"/>
  <c r="F10" i="4"/>
  <c r="G10" i="4"/>
  <c r="H10" i="4"/>
  <c r="A11" i="4"/>
  <c r="B11" i="4"/>
  <c r="C11" i="4"/>
  <c r="D11" i="4"/>
  <c r="E11" i="4"/>
  <c r="F11" i="4"/>
  <c r="G11" i="4"/>
  <c r="H11" i="4"/>
  <c r="A12" i="4"/>
  <c r="B12" i="4"/>
  <c r="C12" i="4"/>
  <c r="D12" i="4"/>
  <c r="E12" i="4"/>
  <c r="F12" i="4"/>
  <c r="G12" i="4"/>
  <c r="H12" i="4"/>
  <c r="A13" i="4"/>
  <c r="B13" i="4"/>
  <c r="C13" i="4"/>
  <c r="D13" i="4"/>
  <c r="E13" i="4"/>
  <c r="F13" i="4"/>
  <c r="G13" i="4"/>
  <c r="H13" i="4"/>
  <c r="A14" i="4"/>
  <c r="B14" i="4"/>
  <c r="C14" i="4"/>
  <c r="D14" i="4"/>
  <c r="E14" i="4"/>
  <c r="F14" i="4"/>
  <c r="G14" i="4"/>
  <c r="H14" i="4"/>
  <c r="A15" i="4"/>
  <c r="B15" i="4"/>
  <c r="C15" i="4"/>
  <c r="D15" i="4"/>
  <c r="E15" i="4"/>
  <c r="F15" i="4"/>
  <c r="G15" i="4"/>
  <c r="H15" i="4"/>
  <c r="A16" i="4"/>
  <c r="B16" i="4"/>
  <c r="C16" i="4"/>
  <c r="D16" i="4"/>
  <c r="E16" i="4"/>
  <c r="F16" i="4"/>
  <c r="G16" i="4"/>
  <c r="H16" i="4"/>
  <c r="A17" i="4"/>
  <c r="B17" i="4"/>
  <c r="C17" i="4"/>
  <c r="D17" i="4"/>
  <c r="E17" i="4"/>
  <c r="F17" i="4"/>
  <c r="G17" i="4"/>
  <c r="H17" i="4"/>
  <c r="A18" i="4"/>
  <c r="B18" i="4"/>
  <c r="C18" i="4"/>
  <c r="D18" i="4"/>
  <c r="E18" i="4"/>
  <c r="F18" i="4"/>
  <c r="G18" i="4"/>
  <c r="H18" i="4"/>
  <c r="A19" i="4"/>
  <c r="B19" i="4"/>
  <c r="C19" i="4"/>
  <c r="D19" i="4"/>
  <c r="E19" i="4"/>
  <c r="F19" i="4"/>
  <c r="G19" i="4"/>
  <c r="H19" i="4"/>
  <c r="A20" i="4"/>
  <c r="B20" i="4"/>
  <c r="C20" i="4"/>
  <c r="D20" i="4"/>
  <c r="E20" i="4"/>
  <c r="F20" i="4"/>
  <c r="G20" i="4"/>
  <c r="H20" i="4"/>
  <c r="A21" i="4"/>
  <c r="B21" i="4"/>
  <c r="C21" i="4"/>
  <c r="D21" i="4"/>
  <c r="E21" i="4"/>
  <c r="F21" i="4"/>
  <c r="G21" i="4"/>
  <c r="H21" i="4"/>
  <c r="A22" i="4"/>
  <c r="B22" i="4"/>
  <c r="C22" i="4"/>
  <c r="D22" i="4"/>
  <c r="E22" i="4"/>
  <c r="F22" i="4"/>
  <c r="G22" i="4"/>
  <c r="H22" i="4"/>
  <c r="A23" i="4"/>
  <c r="B23" i="4"/>
  <c r="C23" i="4"/>
  <c r="D23" i="4"/>
  <c r="E23" i="4"/>
  <c r="F23" i="4"/>
  <c r="G23" i="4"/>
  <c r="H23" i="4"/>
  <c r="A24" i="4"/>
  <c r="B24" i="4"/>
  <c r="C24" i="4"/>
  <c r="D24" i="4"/>
  <c r="E24" i="4"/>
  <c r="F24" i="4"/>
  <c r="G24" i="4"/>
  <c r="H24" i="4"/>
  <c r="A25" i="4"/>
  <c r="B25" i="4"/>
  <c r="C25" i="4"/>
  <c r="D25" i="4"/>
  <c r="E25" i="4"/>
  <c r="F25" i="4"/>
  <c r="G25" i="4"/>
  <c r="H25" i="4"/>
  <c r="A26" i="4"/>
  <c r="B26" i="4"/>
  <c r="C26" i="4"/>
  <c r="D26" i="4"/>
  <c r="E26" i="4"/>
  <c r="F26" i="4"/>
  <c r="G26" i="4"/>
  <c r="H26" i="4"/>
  <c r="A27" i="4"/>
  <c r="B27" i="4"/>
  <c r="C27" i="4"/>
  <c r="D27" i="4"/>
  <c r="E27" i="4"/>
  <c r="F27" i="4"/>
  <c r="G27" i="4"/>
  <c r="H27" i="4"/>
  <c r="A28" i="4"/>
  <c r="B28" i="4"/>
  <c r="C28" i="4"/>
  <c r="D28" i="4"/>
  <c r="E28" i="4"/>
  <c r="F28" i="4"/>
  <c r="G28" i="4"/>
  <c r="H28" i="4"/>
  <c r="A29" i="4"/>
  <c r="B29" i="4"/>
  <c r="C29" i="4"/>
  <c r="D29" i="4"/>
  <c r="E29" i="4"/>
  <c r="F29" i="4"/>
  <c r="G29" i="4"/>
  <c r="H29" i="4"/>
  <c r="A30" i="4"/>
  <c r="B30" i="4"/>
  <c r="C30" i="4"/>
  <c r="D30" i="4"/>
  <c r="E30" i="4"/>
  <c r="F30" i="4"/>
  <c r="G30" i="4"/>
  <c r="H30" i="4"/>
  <c r="A31" i="4"/>
  <c r="B31" i="4"/>
  <c r="C31" i="4"/>
  <c r="D31" i="4"/>
  <c r="E31" i="4"/>
  <c r="F31" i="4"/>
  <c r="G31" i="4"/>
  <c r="H31" i="4"/>
  <c r="A32" i="4"/>
  <c r="B32" i="4"/>
  <c r="C32" i="4"/>
  <c r="D32" i="4"/>
  <c r="E32" i="4"/>
  <c r="F32" i="4"/>
  <c r="G32" i="4"/>
  <c r="H32" i="4"/>
  <c r="A33" i="4"/>
  <c r="B33" i="4"/>
  <c r="C33" i="4"/>
  <c r="D33" i="4"/>
  <c r="E33" i="4"/>
  <c r="F33" i="4"/>
  <c r="G33" i="4"/>
  <c r="H33" i="4"/>
  <c r="A34" i="4"/>
  <c r="B34" i="4"/>
  <c r="C34" i="4"/>
  <c r="D34" i="4"/>
  <c r="E34" i="4"/>
  <c r="F34" i="4"/>
  <c r="G34" i="4"/>
  <c r="H34" i="4"/>
  <c r="A35" i="4"/>
  <c r="B35" i="4"/>
  <c r="C35" i="4"/>
  <c r="D35" i="4"/>
  <c r="E35" i="4"/>
  <c r="F35" i="4"/>
  <c r="G35" i="4"/>
  <c r="H35" i="4"/>
  <c r="A36" i="4"/>
  <c r="B36" i="4"/>
  <c r="C36" i="4"/>
  <c r="D36" i="4"/>
  <c r="E36" i="4"/>
  <c r="F36" i="4"/>
  <c r="G36" i="4"/>
  <c r="H36" i="4"/>
  <c r="A37" i="4"/>
  <c r="B37" i="4"/>
  <c r="C37" i="4"/>
  <c r="D37" i="4"/>
  <c r="E37" i="4"/>
  <c r="F37" i="4"/>
  <c r="G37" i="4"/>
  <c r="H37" i="4"/>
  <c r="A38" i="4"/>
  <c r="B38" i="4"/>
  <c r="C38" i="4"/>
  <c r="D38" i="4"/>
  <c r="E38" i="4"/>
  <c r="F38" i="4"/>
  <c r="G38" i="4"/>
  <c r="H38" i="4"/>
  <c r="A39" i="4"/>
  <c r="B39" i="4"/>
  <c r="C39" i="4"/>
  <c r="D39" i="4"/>
  <c r="E39" i="4"/>
  <c r="F39" i="4"/>
  <c r="G39" i="4"/>
  <c r="H39" i="4"/>
  <c r="K2" i="1"/>
  <c r="AC2" i="1"/>
  <c r="AN2" i="1"/>
  <c r="G2" i="4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X4" i="1"/>
  <c r="AG4" i="1"/>
  <c r="X5" i="1"/>
  <c r="AH5" i="1"/>
  <c r="AG5" i="1"/>
  <c r="X6" i="1"/>
  <c r="AG6" i="1"/>
  <c r="X7" i="1"/>
  <c r="AG7" i="1"/>
  <c r="X8" i="1"/>
  <c r="AH8" i="1"/>
  <c r="AG8" i="1"/>
  <c r="X9" i="1"/>
  <c r="AG9" i="1"/>
  <c r="X10" i="1"/>
  <c r="AH10" i="1"/>
  <c r="AG10" i="1"/>
  <c r="X11" i="1"/>
  <c r="AG11" i="1"/>
  <c r="X12" i="1"/>
  <c r="AH12" i="1"/>
  <c r="AG12" i="1"/>
  <c r="X13" i="1"/>
  <c r="AH13" i="1"/>
  <c r="AG13" i="1"/>
  <c r="X14" i="1"/>
  <c r="AH14" i="1"/>
  <c r="AG14" i="1"/>
  <c r="X15" i="1"/>
  <c r="AG15" i="1"/>
  <c r="X16" i="1"/>
  <c r="AG16" i="1"/>
  <c r="X17" i="1"/>
  <c r="AH17" i="1"/>
  <c r="AG17" i="1"/>
  <c r="X18" i="1"/>
  <c r="AG18" i="1"/>
  <c r="X19" i="1"/>
  <c r="AG19" i="1"/>
  <c r="X20" i="1"/>
  <c r="AG20" i="1"/>
  <c r="X21" i="1"/>
  <c r="AG21" i="1"/>
  <c r="AM21" i="1"/>
  <c r="AH21" i="1"/>
  <c r="X22" i="1"/>
  <c r="AG22" i="1"/>
  <c r="AM22" i="1"/>
  <c r="AH22" i="1"/>
  <c r="X23" i="1"/>
  <c r="AG23" i="1"/>
  <c r="AH23" i="1"/>
  <c r="X24" i="1"/>
  <c r="AG24" i="1"/>
  <c r="X25" i="1"/>
  <c r="AH25" i="1"/>
  <c r="AG25" i="1"/>
  <c r="X26" i="1"/>
  <c r="AG26" i="1"/>
  <c r="X27" i="1"/>
  <c r="AH27" i="1"/>
  <c r="AG27" i="1"/>
  <c r="X28" i="1"/>
  <c r="AH28" i="1"/>
  <c r="AG28" i="1"/>
  <c r="X29" i="1"/>
  <c r="AG29" i="1"/>
  <c r="X30" i="1"/>
  <c r="AH30" i="1"/>
  <c r="AG30" i="1"/>
  <c r="AJ30" i="1"/>
  <c r="A31" i="1"/>
  <c r="Y31" i="1"/>
  <c r="AV31" i="1"/>
  <c r="AX31" i="1"/>
  <c r="BF31" i="1"/>
  <c r="BS31" i="1"/>
  <c r="BT31" i="1"/>
  <c r="BX31" i="1"/>
  <c r="CB31" i="1"/>
  <c r="CC31" i="1"/>
  <c r="CD31" i="1"/>
  <c r="CJ31" i="1"/>
  <c r="O40" i="4"/>
  <c r="C2" i="4"/>
  <c r="A2" i="4"/>
  <c r="H2" i="4"/>
  <c r="F2" i="4"/>
  <c r="E2" i="4"/>
  <c r="D2" i="4"/>
  <c r="B2" i="4"/>
  <c r="Y27" i="1"/>
  <c r="Y23" i="1"/>
  <c r="Y14" i="1"/>
  <c r="Y26" i="1"/>
  <c r="Y29" i="1"/>
  <c r="Y13" i="1"/>
  <c r="Y25" i="1"/>
  <c r="Y22" i="1"/>
  <c r="Y18" i="1"/>
  <c r="Y7" i="1"/>
  <c r="Y8" i="1"/>
  <c r="Y28" i="1"/>
  <c r="Y30" i="1"/>
  <c r="AM23" i="1"/>
  <c r="Y19" i="1"/>
  <c r="Y15" i="1"/>
  <c r="Y16" i="1"/>
  <c r="Y21" i="1"/>
  <c r="Y9" i="1"/>
  <c r="Y20" i="1"/>
  <c r="Y17" i="1"/>
  <c r="Y24" i="1"/>
  <c r="AH29" i="1"/>
  <c r="AM29" i="1"/>
  <c r="AM5" i="1"/>
  <c r="AH7" i="1"/>
  <c r="AH9" i="1"/>
  <c r="AM9" i="1"/>
  <c r="AH16" i="1"/>
  <c r="AM16" i="1"/>
  <c r="AH4" i="1"/>
  <c r="AM4" i="1"/>
  <c r="AH18" i="1"/>
  <c r="AM18" i="1"/>
  <c r="AM13" i="1"/>
  <c r="AH20" i="1"/>
  <c r="AM20" i="1"/>
  <c r="AH15" i="1"/>
  <c r="AM15" i="1"/>
  <c r="AM25" i="1"/>
  <c r="AM17" i="1"/>
  <c r="AM14" i="1"/>
  <c r="AM27" i="1"/>
  <c r="AH19" i="1"/>
  <c r="AM19" i="1"/>
  <c r="AH24" i="1"/>
  <c r="AM24" i="1"/>
  <c r="AM12" i="1"/>
  <c r="AH11" i="1"/>
  <c r="AM11" i="1"/>
  <c r="AM28" i="1"/>
  <c r="AM8" i="1"/>
  <c r="AM10" i="1"/>
  <c r="AM30" i="1"/>
  <c r="AM3" i="1"/>
  <c r="AH26" i="1"/>
  <c r="AM26" i="1"/>
  <c r="AH6" i="1"/>
  <c r="AM6" i="1"/>
  <c r="AM7" i="1"/>
</calcChain>
</file>

<file path=xl/sharedStrings.xml><?xml version="1.0" encoding="utf-8"?>
<sst xmlns="http://schemas.openxmlformats.org/spreadsheetml/2006/main" count="79" uniqueCount="24">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</sst>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1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3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AC3" sqref="AC3:AC30"/>
    </sheetView>
  </sheetViews>
  <sheetFormatPr defaultRowHeight="12.7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7.2851562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9.140625" style="11" hidden="1" customWidth="1"/>
    <col min="17" max="17" width="4.5703125" style="11" hidden="1" customWidth="1"/>
    <col min="18" max="18" width="4.140625" style="11" hidden="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1.1406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2.7109375" style="31" customWidth="1"/>
    <col min="95" max="95" width="1.5703125" style="31" customWidth="1"/>
    <col min="96" max="96" width="9.5703125" style="31" hidden="1" customWidth="1"/>
    <col min="97" max="97" width="10.7109375" style="31" hidden="1" customWidth="1"/>
    <col min="98" max="98" width="9.28515625" style="31" hidden="1" customWidth="1"/>
    <col min="99" max="99" width="9.140625" style="31" hidden="1" customWidth="1"/>
    <col min="100" max="100" width="7.85546875" style="31" hidden="1" customWidth="1"/>
    <col min="101" max="101" width="10.85546875" style="31" hidden="1" customWidth="1"/>
    <col min="102" max="102" width="14.7109375" style="31" hidden="1" customWidth="1"/>
    <col min="103" max="103" width="7.85546875" style="31" hidden="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>
      <c r="A1" s="4"/>
      <c r="B1" s="12"/>
      <c r="C1" s="55"/>
      <c r="D1" s="12"/>
      <c r="E1" s="93"/>
      <c r="F1" s="94"/>
      <c r="G1" s="94"/>
      <c r="H1" s="94"/>
      <c r="I1" s="95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96"/>
      <c r="V1" s="97"/>
      <c r="W1" s="96"/>
      <c r="X1" s="98"/>
      <c r="Y1" s="97"/>
      <c r="Z1" s="96"/>
      <c r="AA1" s="98"/>
      <c r="AB1" s="97"/>
      <c r="AC1" s="3"/>
      <c r="AD1" s="96"/>
      <c r="AE1" s="97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>
      <c r="A2" s="10"/>
      <c r="B2" s="19"/>
      <c r="C2" s="10"/>
      <c r="D2" s="19"/>
      <c r="E2" s="32"/>
      <c r="F2" s="32"/>
      <c r="G2" s="32"/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>
        <v>2</v>
      </c>
      <c r="V3" s="50" t="s">
        <v>0</v>
      </c>
      <c r="W3" s="7"/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>
        <v>3</v>
      </c>
      <c r="V4" s="50" t="s">
        <v>0</v>
      </c>
      <c r="W4" s="7"/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/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>
        <v>4</v>
      </c>
      <c r="V10" s="50" t="s">
        <v>0</v>
      </c>
      <c r="W10" s="7"/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>
      <c r="A13" s="16"/>
      <c r="B13" s="45" t="s">
        <v>11</v>
      </c>
      <c r="C13" s="45"/>
      <c r="D13" s="29"/>
      <c r="E13" s="46" t="s">
        <v>17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>
        <v>4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>
      <c r="A14" s="16"/>
      <c r="B14" s="45" t="s">
        <v>11</v>
      </c>
      <c r="C14" s="45"/>
      <c r="D14" s="29"/>
      <c r="E14" s="46" t="s">
        <v>17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>
        <v>4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>
      <c r="A15" s="16"/>
      <c r="B15" s="45" t="s">
        <v>11</v>
      </c>
      <c r="C15" s="45"/>
      <c r="D15" s="29"/>
      <c r="E15" s="46" t="s">
        <v>17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>
        <v>4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>
      <c r="A16" s="16"/>
      <c r="B16" s="45" t="s">
        <v>11</v>
      </c>
      <c r="C16" s="45"/>
      <c r="D16" s="29"/>
      <c r="E16" s="46" t="s">
        <v>17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>
        <v>4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>
      <c r="A17" s="16"/>
      <c r="B17" s="45" t="s">
        <v>11</v>
      </c>
      <c r="C17" s="45"/>
      <c r="D17" s="29"/>
      <c r="E17" s="46" t="s">
        <v>17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>
        <v>4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>
        <v>4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>
        <v>4</v>
      </c>
      <c r="V21" s="50" t="s">
        <v>2</v>
      </c>
      <c r="W21" s="7"/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>
        <v>4</v>
      </c>
      <c r="V24" s="50" t="s">
        <v>3</v>
      </c>
      <c r="W24" s="7"/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47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zoomScaleNormal="100" workbookViewId="0">
      <pane ySplit="1" topLeftCell="A2" activePane="bottomLeft" state="frozen"/>
      <selection pane="bottomLeft" activeCell="I2" sqref="I2:P39"/>
    </sheetView>
  </sheetViews>
  <sheetFormatPr defaultRowHeight="12.75"/>
  <cols>
    <col min="1" max="1" width="15.28515625" style="80" customWidth="1"/>
    <col min="2" max="2" width="9.140625" style="87" customWidth="1"/>
    <col min="3" max="3" width="5.42578125" style="88" customWidth="1"/>
    <col min="4" max="4" width="6.28515625" style="86" customWidth="1"/>
    <col min="5" max="5" width="7" style="88" customWidth="1"/>
    <col min="6" max="6" width="4.42578125" style="80" customWidth="1"/>
    <col min="7" max="7" width="10" style="80" customWidth="1"/>
    <col min="8" max="8" width="9.42578125" style="80" customWidth="1"/>
    <col min="9" max="9" width="14" customWidth="1"/>
    <col min="10" max="10" width="6.85546875" customWidth="1"/>
    <col min="11" max="11" width="5.28515625" customWidth="1"/>
    <col min="12" max="12" width="6.5703125" customWidth="1"/>
    <col min="13" max="13" width="4.5703125" customWidth="1"/>
    <col min="14" max="14" width="2.7109375" customWidth="1"/>
    <col min="15" max="15" width="12.85546875" customWidth="1"/>
    <col min="16" max="16" width="10.28515625" customWidth="1"/>
    <col min="18" max="18" width="15.7109375" customWidth="1"/>
    <col min="19" max="19" width="15" customWidth="1"/>
  </cols>
  <sheetData>
    <row r="1" spans="1:17">
      <c r="A1" s="92"/>
      <c r="B1" s="99"/>
      <c r="C1" s="99"/>
      <c r="D1" s="99"/>
      <c r="E1" s="99"/>
      <c r="F1" s="99"/>
      <c r="G1" s="92"/>
      <c r="H1" s="92"/>
      <c r="I1" s="83"/>
      <c r="J1" s="100"/>
      <c r="K1" s="100"/>
      <c r="L1" s="101"/>
      <c r="M1" s="101"/>
      <c r="N1" s="101"/>
      <c r="O1" s="90"/>
      <c r="P1" s="84"/>
      <c r="Q1" s="85"/>
    </row>
    <row r="2" spans="1:17">
      <c r="A2" s="91">
        <f>Лист1!E:E</f>
        <v>0</v>
      </c>
      <c r="B2" s="87">
        <f>Лист1!U:U</f>
        <v>0</v>
      </c>
      <c r="C2" s="88">
        <f>Лист1!X:X</f>
        <v>0</v>
      </c>
      <c r="D2" s="86">
        <f>Лист1!W:W</f>
        <v>0</v>
      </c>
      <c r="E2" s="88">
        <f>Лист1!X:X</f>
        <v>0</v>
      </c>
      <c r="F2" s="80">
        <f>Лист1!Y:Y</f>
        <v>0</v>
      </c>
      <c r="G2" s="80" t="e">
        <f>Лист1!AN:AN</f>
        <v>#REF!</v>
      </c>
      <c r="H2" s="80">
        <f>Лист1!AU:AU</f>
        <v>0</v>
      </c>
      <c r="I2" s="89" t="str">
        <f>IF(ISERR(SEARCH(".",$C2)),"",A2)</f>
        <v/>
      </c>
      <c r="J2" s="89" t="str">
        <f>IF(ISERR(SEARCH(".",$C2)),"",B2)</f>
        <v/>
      </c>
      <c r="K2" s="89" t="str">
        <f>IF(ISERR(SEARCH(".",$C2)),"",C2)</f>
        <v/>
      </c>
      <c r="L2" s="89" t="str">
        <f t="shared" ref="L2:P17" si="0">IF(ISERR(SEARCH(".",$C2)),"",D2)</f>
        <v/>
      </c>
      <c r="M2" s="89" t="str">
        <f t="shared" si="0"/>
        <v/>
      </c>
      <c r="N2" s="89" t="str">
        <f t="shared" si="0"/>
        <v/>
      </c>
      <c r="O2" s="89" t="str">
        <f t="shared" si="0"/>
        <v/>
      </c>
      <c r="P2" s="89" t="str">
        <f t="shared" si="0"/>
        <v/>
      </c>
    </row>
    <row r="3" spans="1:17">
      <c r="A3" s="91" t="str">
        <f>Лист1!E:E</f>
        <v>Н77</v>
      </c>
      <c r="B3" s="87">
        <f>Лист1!U:U</f>
        <v>2</v>
      </c>
      <c r="C3" s="88" t="str">
        <f>Лист1!X:X</f>
        <v>1</v>
      </c>
      <c r="D3" s="86">
        <f>Лист1!W:W</f>
        <v>0</v>
      </c>
      <c r="E3" s="88" t="str">
        <f>Лист1!X:X</f>
        <v>1</v>
      </c>
      <c r="F3" s="80" t="str">
        <f>Лист1!Y:Y</f>
        <v>a</v>
      </c>
      <c r="G3" s="80">
        <f>Лист1!AN:AN</f>
        <v>0.81</v>
      </c>
      <c r="H3" s="80">
        <f>Лист1!AU:AU</f>
        <v>4.6999999999999993</v>
      </c>
      <c r="I3" s="89" t="str">
        <f t="shared" ref="I3:K39" si="1">IF(ISERR(SEARCH(".",$C3)),"",A3)</f>
        <v/>
      </c>
      <c r="J3" s="89" t="str">
        <f t="shared" si="1"/>
        <v/>
      </c>
      <c r="K3" s="89" t="str">
        <f t="shared" si="1"/>
        <v/>
      </c>
      <c r="L3" s="89" t="str">
        <f t="shared" si="0"/>
        <v/>
      </c>
      <c r="M3" s="89" t="str">
        <f t="shared" si="0"/>
        <v/>
      </c>
      <c r="N3" s="89" t="str">
        <f t="shared" si="0"/>
        <v/>
      </c>
      <c r="O3" s="89" t="str">
        <f t="shared" si="0"/>
        <v/>
      </c>
      <c r="P3" s="89" t="str">
        <f t="shared" si="0"/>
        <v/>
      </c>
      <c r="Q3" t="str">
        <f t="shared" ref="Q3:Q24" si="2">IFERROR(INDEX(I2:I22,SMALL(IF(ISNUMBER(SEARCH(".",$E$6:$E$21)),ROW($A$6:$A$21)-5),ROW(A2))),"")</f>
        <v/>
      </c>
    </row>
    <row r="4" spans="1:17">
      <c r="A4" s="91" t="str">
        <f>Лист1!E:E</f>
        <v>Г9</v>
      </c>
      <c r="B4" s="87">
        <f>Лист1!U:U</f>
        <v>3</v>
      </c>
      <c r="C4" s="88" t="str">
        <f>Лист1!X:X</f>
        <v>1</v>
      </c>
      <c r="D4" s="86">
        <f>Лист1!W:W</f>
        <v>0</v>
      </c>
      <c r="E4" s="88" t="str">
        <f>Лист1!X:X</f>
        <v>1</v>
      </c>
      <c r="F4" s="80" t="str">
        <f>Лист1!Y:Y</f>
        <v>a</v>
      </c>
      <c r="G4" s="80">
        <f>Лист1!AN:AN</f>
        <v>0.81</v>
      </c>
      <c r="H4" s="80">
        <f>Лист1!AU:AU</f>
        <v>4.6999999999999993</v>
      </c>
      <c r="I4" s="89" t="str">
        <f t="shared" si="1"/>
        <v/>
      </c>
      <c r="J4" s="89" t="str">
        <f t="shared" si="1"/>
        <v/>
      </c>
      <c r="K4" s="89" t="str">
        <f t="shared" si="1"/>
        <v/>
      </c>
      <c r="L4" s="89" t="str">
        <f t="shared" si="0"/>
        <v/>
      </c>
      <c r="M4" s="89" t="str">
        <f t="shared" si="0"/>
        <v/>
      </c>
      <c r="N4" s="89" t="str">
        <f t="shared" si="0"/>
        <v/>
      </c>
      <c r="O4" s="89" t="str">
        <f t="shared" si="0"/>
        <v/>
      </c>
      <c r="P4" s="89" t="str">
        <f t="shared" si="0"/>
        <v/>
      </c>
      <c r="Q4" t="str">
        <f t="shared" si="2"/>
        <v/>
      </c>
    </row>
    <row r="5" spans="1:17">
      <c r="A5" s="91" t="str">
        <f>Лист1!E:E</f>
        <v>Г9</v>
      </c>
      <c r="B5" s="87">
        <f>Лист1!U:U</f>
        <v>0</v>
      </c>
      <c r="C5" s="88" t="str">
        <f>Лист1!X:X</f>
        <v>1</v>
      </c>
      <c r="D5" s="86">
        <f>Лист1!W:W</f>
        <v>0</v>
      </c>
      <c r="E5" s="88" t="str">
        <f>Лист1!X:X</f>
        <v>1</v>
      </c>
      <c r="F5" s="80" t="str">
        <f>Лист1!Y:Y</f>
        <v>в</v>
      </c>
      <c r="G5" s="80">
        <f>Лист1!AN:AN</f>
        <v>5.3999999999999995</v>
      </c>
      <c r="H5" s="80">
        <f>Лист1!AU:AU</f>
        <v>29.1</v>
      </c>
      <c r="I5" s="89" t="str">
        <f t="shared" si="1"/>
        <v/>
      </c>
      <c r="J5" s="89" t="str">
        <f t="shared" si="1"/>
        <v/>
      </c>
      <c r="K5" s="89" t="str">
        <f t="shared" si="1"/>
        <v/>
      </c>
      <c r="L5" s="89" t="str">
        <f t="shared" si="0"/>
        <v/>
      </c>
      <c r="M5" s="89" t="str">
        <f t="shared" si="0"/>
        <v/>
      </c>
      <c r="N5" s="89" t="str">
        <f t="shared" si="0"/>
        <v/>
      </c>
      <c r="O5" s="89" t="str">
        <f t="shared" si="0"/>
        <v/>
      </c>
      <c r="P5" s="89" t="str">
        <f t="shared" si="0"/>
        <v/>
      </c>
      <c r="Q5" t="str">
        <f t="shared" si="2"/>
        <v/>
      </c>
    </row>
    <row r="6" spans="1:17">
      <c r="A6" s="91" t="str">
        <f>Лист1!E:E</f>
        <v>Г9</v>
      </c>
      <c r="B6" s="87">
        <f>Лист1!U:U</f>
        <v>0</v>
      </c>
      <c r="C6" s="88" t="str">
        <f>Лист1!X:X</f>
        <v>1</v>
      </c>
      <c r="D6" s="86">
        <f>Лист1!W:W</f>
        <v>0</v>
      </c>
      <c r="E6" s="88" t="str">
        <f>Лист1!X:X</f>
        <v>1</v>
      </c>
      <c r="F6" s="80" t="str">
        <f>Лист1!Y:Y</f>
        <v>с</v>
      </c>
      <c r="G6" s="80">
        <f>Лист1!AN:AN</f>
        <v>0.81</v>
      </c>
      <c r="H6" s="80">
        <f>Лист1!AU:AU</f>
        <v>4.6999999999999993</v>
      </c>
      <c r="I6" s="89" t="str">
        <f t="shared" si="1"/>
        <v/>
      </c>
      <c r="J6" s="89" t="str">
        <f t="shared" si="1"/>
        <v/>
      </c>
      <c r="K6" s="89" t="str">
        <f t="shared" si="1"/>
        <v/>
      </c>
      <c r="L6" s="89" t="str">
        <f t="shared" si="0"/>
        <v/>
      </c>
      <c r="M6" s="89" t="str">
        <f t="shared" si="0"/>
        <v/>
      </c>
      <c r="N6" s="89" t="str">
        <f t="shared" si="0"/>
        <v/>
      </c>
      <c r="O6" s="89" t="str">
        <f t="shared" si="0"/>
        <v/>
      </c>
      <c r="P6" s="89" t="str">
        <f t="shared" si="0"/>
        <v/>
      </c>
      <c r="Q6" t="str">
        <f t="shared" si="2"/>
        <v/>
      </c>
    </row>
    <row r="7" spans="1:17">
      <c r="A7" s="91" t="str">
        <f>Лист1!E:E</f>
        <v>Н77</v>
      </c>
      <c r="B7" s="87">
        <f>Лист1!U:U</f>
        <v>3</v>
      </c>
      <c r="C7" s="88" t="str">
        <f>Лист1!X:X</f>
        <v>2</v>
      </c>
      <c r="D7" s="86">
        <f>Лист1!W:W</f>
        <v>0</v>
      </c>
      <c r="E7" s="88" t="str">
        <f>Лист1!X:X</f>
        <v>2</v>
      </c>
      <c r="F7" s="80" t="str">
        <f>Лист1!Y:Y</f>
        <v>а</v>
      </c>
      <c r="G7" s="80">
        <f>Лист1!AN:AN</f>
        <v>0.81</v>
      </c>
      <c r="H7" s="80">
        <f>Лист1!AU:AU</f>
        <v>5.1999999999999993</v>
      </c>
      <c r="I7" s="89" t="str">
        <f t="shared" si="1"/>
        <v/>
      </c>
      <c r="J7" s="89" t="str">
        <f t="shared" si="1"/>
        <v/>
      </c>
      <c r="K7" s="89" t="str">
        <f t="shared" si="1"/>
        <v/>
      </c>
      <c r="L7" s="89" t="str">
        <f t="shared" si="0"/>
        <v/>
      </c>
      <c r="M7" s="89" t="str">
        <f t="shared" si="0"/>
        <v/>
      </c>
      <c r="N7" s="89" t="str">
        <f t="shared" si="0"/>
        <v/>
      </c>
      <c r="O7" s="89" t="str">
        <f t="shared" si="0"/>
        <v/>
      </c>
      <c r="P7" s="89" t="str">
        <f t="shared" si="0"/>
        <v/>
      </c>
      <c r="Q7" t="str">
        <f t="shared" si="2"/>
        <v/>
      </c>
    </row>
    <row r="8" spans="1:17">
      <c r="A8" s="91" t="str">
        <f>Лист1!E:E</f>
        <v>Н77</v>
      </c>
      <c r="B8" s="87">
        <f>Лист1!U:U</f>
        <v>0</v>
      </c>
      <c r="C8" s="88" t="str">
        <f>Лист1!X:X</f>
        <v>2</v>
      </c>
      <c r="D8" s="86">
        <f>Лист1!W:W</f>
        <v>0</v>
      </c>
      <c r="E8" s="88" t="str">
        <f>Лист1!X:X</f>
        <v>2</v>
      </c>
      <c r="F8" s="80" t="str">
        <f>Лист1!Y:Y</f>
        <v>в</v>
      </c>
      <c r="G8" s="80">
        <f>Лист1!AN:AN</f>
        <v>0.42</v>
      </c>
      <c r="H8" s="80">
        <f>Лист1!AU:AU</f>
        <v>2.7</v>
      </c>
      <c r="I8" s="89" t="str">
        <f t="shared" si="1"/>
        <v/>
      </c>
      <c r="J8" s="89" t="str">
        <f t="shared" si="1"/>
        <v/>
      </c>
      <c r="K8" s="89" t="str">
        <f t="shared" si="1"/>
        <v/>
      </c>
      <c r="L8" s="89" t="str">
        <f t="shared" si="0"/>
        <v/>
      </c>
      <c r="M8" s="89" t="str">
        <f t="shared" si="0"/>
        <v/>
      </c>
      <c r="N8" s="89" t="str">
        <f t="shared" si="0"/>
        <v/>
      </c>
      <c r="O8" s="89" t="str">
        <f t="shared" si="0"/>
        <v/>
      </c>
      <c r="P8" s="89" t="str">
        <f t="shared" si="0"/>
        <v/>
      </c>
      <c r="Q8" t="str">
        <f t="shared" si="2"/>
        <v/>
      </c>
    </row>
    <row r="9" spans="1:17">
      <c r="A9" s="91" t="str">
        <f>Лист1!E:E</f>
        <v>Н77</v>
      </c>
      <c r="B9" s="87">
        <f>Лист1!U:U</f>
        <v>0</v>
      </c>
      <c r="C9" s="88" t="str">
        <f>Лист1!X:X</f>
        <v>2</v>
      </c>
      <c r="D9" s="86">
        <f>Лист1!W:W</f>
        <v>0</v>
      </c>
      <c r="E9" s="88" t="str">
        <f>Лист1!X:X</f>
        <v>2</v>
      </c>
      <c r="F9" s="80" t="str">
        <f>Лист1!Y:Y</f>
        <v>с</v>
      </c>
      <c r="G9" s="80">
        <f>Лист1!AN:AN</f>
        <v>0.27</v>
      </c>
      <c r="H9" s="80">
        <f>Лист1!AU:AU</f>
        <v>1.8</v>
      </c>
      <c r="I9" s="89" t="str">
        <f t="shared" si="1"/>
        <v/>
      </c>
      <c r="J9" s="89" t="str">
        <f t="shared" si="1"/>
        <v/>
      </c>
      <c r="K9" s="89" t="str">
        <f t="shared" si="1"/>
        <v/>
      </c>
      <c r="L9" s="89" t="str">
        <f t="shared" si="0"/>
        <v/>
      </c>
      <c r="M9" s="89" t="str">
        <f t="shared" si="0"/>
        <v/>
      </c>
      <c r="N9" s="89" t="str">
        <f t="shared" si="0"/>
        <v/>
      </c>
      <c r="O9" s="89" t="str">
        <f t="shared" si="0"/>
        <v/>
      </c>
      <c r="P9" s="89" t="str">
        <f t="shared" si="0"/>
        <v/>
      </c>
      <c r="Q9" t="str">
        <f t="shared" si="2"/>
        <v/>
      </c>
    </row>
    <row r="10" spans="1:17">
      <c r="A10" s="91" t="str">
        <f>Лист1!E:E</f>
        <v>Г18</v>
      </c>
      <c r="B10" s="87">
        <f>Лист1!U:U</f>
        <v>4</v>
      </c>
      <c r="C10" s="88" t="str">
        <f>Лист1!X:X</f>
        <v>1</v>
      </c>
      <c r="D10" s="86">
        <f>Лист1!W:W</f>
        <v>0</v>
      </c>
      <c r="E10" s="88" t="str">
        <f>Лист1!X:X</f>
        <v>1</v>
      </c>
      <c r="F10" s="80" t="str">
        <f>Лист1!Y:Y</f>
        <v>а</v>
      </c>
      <c r="G10" s="80">
        <f>Лист1!AN:AN</f>
        <v>3.9699999999999998</v>
      </c>
      <c r="H10" s="80">
        <f>Лист1!AU:AU</f>
        <v>23.1</v>
      </c>
      <c r="I10" s="89" t="str">
        <f t="shared" si="1"/>
        <v/>
      </c>
      <c r="J10" s="89" t="str">
        <f t="shared" si="1"/>
        <v/>
      </c>
      <c r="K10" s="89" t="str">
        <f t="shared" si="1"/>
        <v/>
      </c>
      <c r="L10" s="89" t="str">
        <f t="shared" si="0"/>
        <v/>
      </c>
      <c r="M10" s="89" t="str">
        <f t="shared" si="0"/>
        <v/>
      </c>
      <c r="N10" s="89" t="str">
        <f t="shared" si="0"/>
        <v/>
      </c>
      <c r="O10" s="89" t="str">
        <f t="shared" si="0"/>
        <v/>
      </c>
      <c r="P10" s="89" t="str">
        <f t="shared" si="0"/>
        <v/>
      </c>
      <c r="Q10" t="str">
        <f t="shared" si="2"/>
        <v/>
      </c>
    </row>
    <row r="11" spans="1:17">
      <c r="A11" s="91" t="str">
        <f>Лист1!E:E</f>
        <v>Г18</v>
      </c>
      <c r="B11" s="87">
        <f>Лист1!U:U</f>
        <v>0</v>
      </c>
      <c r="C11" s="88" t="str">
        <f>Лист1!X:X</f>
        <v>1</v>
      </c>
      <c r="D11" s="86">
        <f>Лист1!W:W</f>
        <v>0</v>
      </c>
      <c r="E11" s="88" t="str">
        <f>Лист1!X:X</f>
        <v>1</v>
      </c>
      <c r="F11" s="80" t="str">
        <f>Лист1!Y:Y</f>
        <v>в</v>
      </c>
      <c r="G11" s="80">
        <f>Лист1!AN:AN</f>
        <v>2.73</v>
      </c>
      <c r="H11" s="80">
        <f>Лист1!AU:AU</f>
        <v>15.9</v>
      </c>
      <c r="I11" s="89" t="str">
        <f t="shared" si="1"/>
        <v/>
      </c>
      <c r="J11" s="89" t="str">
        <f t="shared" si="1"/>
        <v/>
      </c>
      <c r="K11" s="89" t="str">
        <f t="shared" si="1"/>
        <v/>
      </c>
      <c r="L11" s="89" t="str">
        <f t="shared" si="0"/>
        <v/>
      </c>
      <c r="M11" s="89" t="str">
        <f t="shared" si="0"/>
        <v/>
      </c>
      <c r="N11" s="89" t="str">
        <f t="shared" si="0"/>
        <v/>
      </c>
      <c r="O11" s="89" t="str">
        <f t="shared" si="0"/>
        <v/>
      </c>
      <c r="P11" s="89" t="str">
        <f t="shared" si="0"/>
        <v/>
      </c>
      <c r="Q11" t="str">
        <f t="shared" si="2"/>
        <v/>
      </c>
    </row>
    <row r="12" spans="1:17">
      <c r="A12" s="91" t="str">
        <f>Лист1!E:E</f>
        <v>Г18</v>
      </c>
      <c r="B12" s="87">
        <f>Лист1!U:U</f>
        <v>0</v>
      </c>
      <c r="C12" s="88" t="str">
        <f>Лист1!X:X</f>
        <v>1</v>
      </c>
      <c r="D12" s="86">
        <f>Лист1!W:W</f>
        <v>0</v>
      </c>
      <c r="E12" s="88" t="str">
        <f>Лист1!X:X</f>
        <v>1</v>
      </c>
      <c r="F12" s="80" t="str">
        <f>Лист1!Y:Y</f>
        <v>с</v>
      </c>
      <c r="G12" s="80">
        <f>Лист1!AN:AN</f>
        <v>1.33</v>
      </c>
      <c r="H12" s="80">
        <f>Лист1!AU:AU</f>
        <v>7.6999999999999993</v>
      </c>
      <c r="I12" s="89" t="str">
        <f t="shared" si="1"/>
        <v/>
      </c>
      <c r="J12" s="89" t="str">
        <f t="shared" si="1"/>
        <v/>
      </c>
      <c r="K12" s="89" t="str">
        <f t="shared" si="1"/>
        <v/>
      </c>
      <c r="L12" s="89" t="str">
        <f t="shared" si="0"/>
        <v/>
      </c>
      <c r="M12" s="89" t="str">
        <f t="shared" si="0"/>
        <v/>
      </c>
      <c r="N12" s="89" t="str">
        <f t="shared" si="0"/>
        <v/>
      </c>
      <c r="O12" s="89" t="str">
        <f t="shared" si="0"/>
        <v/>
      </c>
      <c r="P12" s="89" t="str">
        <f t="shared" si="0"/>
        <v/>
      </c>
      <c r="Q12" t="str">
        <f t="shared" si="2"/>
        <v/>
      </c>
    </row>
    <row r="13" spans="1:17">
      <c r="A13" s="91" t="str">
        <f>Лист1!E:E</f>
        <v>Г18</v>
      </c>
      <c r="B13" s="87">
        <f>Лист1!U:U</f>
        <v>4</v>
      </c>
      <c r="C13" s="88" t="str">
        <f>Лист1!X:X</f>
        <v>1.1</v>
      </c>
      <c r="D13" s="86">
        <f>Лист1!W:W</f>
        <v>0</v>
      </c>
      <c r="E13" s="88" t="str">
        <f>Лист1!X:X</f>
        <v>1.1</v>
      </c>
      <c r="F13" s="80" t="str">
        <f>Лист1!Y:Y</f>
        <v>а</v>
      </c>
      <c r="G13" s="80">
        <f>Лист1!AN:AN</f>
        <v>0.28000000000000003</v>
      </c>
      <c r="H13" s="80">
        <f>Лист1!AU:AU</f>
        <v>2.1</v>
      </c>
      <c r="I13" s="89" t="str">
        <f t="shared" si="1"/>
        <v>Г18</v>
      </c>
      <c r="J13" s="89">
        <f t="shared" si="1"/>
        <v>4</v>
      </c>
      <c r="K13" s="89" t="str">
        <f t="shared" si="1"/>
        <v>1.1</v>
      </c>
      <c r="L13" s="89">
        <f t="shared" si="0"/>
        <v>0</v>
      </c>
      <c r="M13" s="89" t="str">
        <f t="shared" si="0"/>
        <v>1.1</v>
      </c>
      <c r="N13" s="89" t="str">
        <f t="shared" si="0"/>
        <v>а</v>
      </c>
      <c r="O13" s="89">
        <f t="shared" si="0"/>
        <v>0.28000000000000003</v>
      </c>
      <c r="P13" s="89">
        <f t="shared" si="0"/>
        <v>2.1</v>
      </c>
      <c r="Q13" t="str">
        <f t="shared" si="2"/>
        <v/>
      </c>
    </row>
    <row r="14" spans="1:17">
      <c r="A14" s="91" t="str">
        <f>Лист1!E:E</f>
        <v>Г18</v>
      </c>
      <c r="B14" s="87">
        <f>Лист1!U:U</f>
        <v>4</v>
      </c>
      <c r="C14" s="88" t="str">
        <f>Лист1!X:X</f>
        <v>1.2</v>
      </c>
      <c r="D14" s="86">
        <f>Лист1!W:W</f>
        <v>0</v>
      </c>
      <c r="E14" s="88" t="str">
        <f>Лист1!X:X</f>
        <v>1.2</v>
      </c>
      <c r="F14" s="80" t="str">
        <f>Лист1!Y:Y</f>
        <v>а</v>
      </c>
      <c r="G14" s="80">
        <f>Лист1!AN:AN</f>
        <v>0.28000000000000003</v>
      </c>
      <c r="H14" s="80">
        <f>Лист1!AU:AU</f>
        <v>2.1</v>
      </c>
      <c r="I14" s="89" t="str">
        <f t="shared" si="1"/>
        <v>Г18</v>
      </c>
      <c r="J14" s="89">
        <f t="shared" si="1"/>
        <v>4</v>
      </c>
      <c r="K14" s="89" t="str">
        <f t="shared" si="1"/>
        <v>1.2</v>
      </c>
      <c r="L14" s="89">
        <f t="shared" si="0"/>
        <v>0</v>
      </c>
      <c r="M14" s="89" t="str">
        <f t="shared" si="0"/>
        <v>1.2</v>
      </c>
      <c r="N14" s="89" t="str">
        <f t="shared" si="0"/>
        <v>а</v>
      </c>
      <c r="O14" s="89">
        <f t="shared" si="0"/>
        <v>0.28000000000000003</v>
      </c>
      <c r="P14" s="89">
        <f t="shared" si="0"/>
        <v>2.1</v>
      </c>
      <c r="Q14" t="str">
        <f t="shared" si="2"/>
        <v/>
      </c>
    </row>
    <row r="15" spans="1:17">
      <c r="A15" s="91" t="str">
        <f>Лист1!E:E</f>
        <v>Г18</v>
      </c>
      <c r="B15" s="87">
        <f>Лист1!U:U</f>
        <v>4</v>
      </c>
      <c r="C15" s="88" t="str">
        <f>Лист1!X:X</f>
        <v>1.3</v>
      </c>
      <c r="D15" s="86">
        <f>Лист1!W:W</f>
        <v>0</v>
      </c>
      <c r="E15" s="88" t="str">
        <f>Лист1!X:X</f>
        <v>1.3</v>
      </c>
      <c r="F15" s="80" t="str">
        <f>Лист1!Y:Y</f>
        <v>а</v>
      </c>
      <c r="G15" s="80">
        <f>Лист1!AN:AN</f>
        <v>0.14000000000000001</v>
      </c>
      <c r="H15" s="80">
        <f>Лист1!AU:AU</f>
        <v>1.1000000000000001</v>
      </c>
      <c r="I15" s="89" t="str">
        <f t="shared" si="1"/>
        <v>Г18</v>
      </c>
      <c r="J15" s="89">
        <f t="shared" si="1"/>
        <v>4</v>
      </c>
      <c r="K15" s="89" t="str">
        <f t="shared" si="1"/>
        <v>1.3</v>
      </c>
      <c r="L15" s="89">
        <f t="shared" si="0"/>
        <v>0</v>
      </c>
      <c r="M15" s="89" t="str">
        <f t="shared" si="0"/>
        <v>1.3</v>
      </c>
      <c r="N15" s="89" t="str">
        <f t="shared" si="0"/>
        <v>а</v>
      </c>
      <c r="O15" s="89">
        <f t="shared" si="0"/>
        <v>0.14000000000000001</v>
      </c>
      <c r="P15" s="89">
        <f t="shared" si="0"/>
        <v>1.1000000000000001</v>
      </c>
      <c r="Q15" t="str">
        <f t="shared" si="2"/>
        <v/>
      </c>
    </row>
    <row r="16" spans="1:17" ht="12.75" customHeight="1">
      <c r="A16" s="91" t="str">
        <f>Лист1!E:E</f>
        <v>Г18</v>
      </c>
      <c r="B16" s="87">
        <f>Лист1!U:U</f>
        <v>4</v>
      </c>
      <c r="C16" s="88" t="str">
        <f>Лист1!X:X</f>
        <v>1.4</v>
      </c>
      <c r="D16" s="86">
        <f>Лист1!W:W</f>
        <v>0</v>
      </c>
      <c r="E16" s="88" t="str">
        <f>Лист1!X:X</f>
        <v>1.4</v>
      </c>
      <c r="F16" s="80" t="str">
        <f>Лист1!Y:Y</f>
        <v>а</v>
      </c>
      <c r="G16" s="80">
        <f>Лист1!AN:AN</f>
        <v>2.3699999999999997</v>
      </c>
      <c r="H16" s="80">
        <f>Лист1!AU:AU</f>
        <v>14.299999999999999</v>
      </c>
      <c r="I16" s="89" t="str">
        <f t="shared" si="1"/>
        <v>Г18</v>
      </c>
      <c r="J16" s="89">
        <f t="shared" si="1"/>
        <v>4</v>
      </c>
      <c r="K16" s="89" t="str">
        <f t="shared" si="1"/>
        <v>1.4</v>
      </c>
      <c r="L16" s="89">
        <f t="shared" si="0"/>
        <v>0</v>
      </c>
      <c r="M16" s="89" t="str">
        <f t="shared" si="0"/>
        <v>1.4</v>
      </c>
      <c r="N16" s="89" t="str">
        <f t="shared" si="0"/>
        <v>а</v>
      </c>
      <c r="O16" s="89">
        <f t="shared" si="0"/>
        <v>2.3699999999999997</v>
      </c>
      <c r="P16" s="89">
        <f t="shared" si="0"/>
        <v>14.299999999999999</v>
      </c>
      <c r="Q16" t="str">
        <f t="shared" si="2"/>
        <v/>
      </c>
    </row>
    <row r="17" spans="1:17">
      <c r="A17" s="91" t="str">
        <f>Лист1!E:E</f>
        <v>Г18</v>
      </c>
      <c r="B17" s="87">
        <f>Лист1!U:U</f>
        <v>4</v>
      </c>
      <c r="C17" s="88" t="str">
        <f>Лист1!X:X</f>
        <v>1.5</v>
      </c>
      <c r="D17" s="86">
        <f>Лист1!W:W</f>
        <v>0</v>
      </c>
      <c r="E17" s="88" t="str">
        <f>Лист1!X:X</f>
        <v>1.5</v>
      </c>
      <c r="F17" s="80" t="str">
        <f>Лист1!Y:Y</f>
        <v>а</v>
      </c>
      <c r="G17" s="80">
        <f>Лист1!AN:AN</f>
        <v>2.1199999999999997</v>
      </c>
      <c r="H17" s="80">
        <f>Лист1!AU:AU</f>
        <v>12.799999999999999</v>
      </c>
      <c r="I17" s="89" t="str">
        <f t="shared" si="1"/>
        <v>Г18</v>
      </c>
      <c r="J17" s="89">
        <f t="shared" si="1"/>
        <v>4</v>
      </c>
      <c r="K17" s="89" t="str">
        <f t="shared" si="1"/>
        <v>1.5</v>
      </c>
      <c r="L17" s="89">
        <f t="shared" si="0"/>
        <v>0</v>
      </c>
      <c r="M17" s="89" t="str">
        <f t="shared" si="0"/>
        <v>1.5</v>
      </c>
      <c r="N17" s="89" t="str">
        <f t="shared" si="0"/>
        <v>а</v>
      </c>
      <c r="O17" s="89">
        <f t="shared" si="0"/>
        <v>2.1199999999999997</v>
      </c>
      <c r="P17" s="89">
        <f t="shared" si="0"/>
        <v>12.799999999999999</v>
      </c>
      <c r="Q17" t="str">
        <f t="shared" si="2"/>
        <v/>
      </c>
    </row>
    <row r="18" spans="1:17" ht="12.75" customHeight="1">
      <c r="A18" s="91" t="str">
        <f>Лист1!E:E</f>
        <v>Н77</v>
      </c>
      <c r="B18" s="87">
        <f>Лист1!U:U</f>
        <v>4</v>
      </c>
      <c r="C18" s="88" t="str">
        <f>Лист1!X:X</f>
        <v>2</v>
      </c>
      <c r="D18" s="86">
        <f>Лист1!W:W</f>
        <v>0</v>
      </c>
      <c r="E18" s="88" t="str">
        <f>Лист1!X:X</f>
        <v>2</v>
      </c>
      <c r="F18" s="80" t="str">
        <f>Лист1!Y:Y</f>
        <v>а</v>
      </c>
      <c r="G18" s="80">
        <f>Лист1!AN:AN</f>
        <v>0.18000000000000002</v>
      </c>
      <c r="H18" s="80">
        <f>Лист1!AU:AU</f>
        <v>1.4000000000000001</v>
      </c>
      <c r="I18" s="89" t="str">
        <f t="shared" si="1"/>
        <v/>
      </c>
      <c r="J18" s="89" t="str">
        <f t="shared" si="1"/>
        <v/>
      </c>
      <c r="K18" s="89" t="str">
        <f t="shared" si="1"/>
        <v/>
      </c>
      <c r="L18" s="89" t="str">
        <f t="shared" ref="L18:L39" si="3">IF(ISERR(SEARCH(".",$C18)),"",D18)</f>
        <v/>
      </c>
      <c r="M18" s="89" t="str">
        <f t="shared" ref="M18:M39" si="4">IF(ISERR(SEARCH(".",$C18)),"",E18)</f>
        <v/>
      </c>
      <c r="N18" s="89" t="str">
        <f t="shared" ref="N18:N39" si="5">IF(ISERR(SEARCH(".",$C18)),"",F18)</f>
        <v/>
      </c>
      <c r="O18" s="89" t="str">
        <f t="shared" ref="O18:O39" si="6">IF(ISERR(SEARCH(".",$C18)),"",G18)</f>
        <v/>
      </c>
      <c r="P18" s="89" t="str">
        <f t="shared" ref="P18:P39" si="7">IF(ISERR(SEARCH(".",$C18)),"",H18)</f>
        <v/>
      </c>
      <c r="Q18" t="str">
        <f t="shared" si="2"/>
        <v/>
      </c>
    </row>
    <row r="19" spans="1:17">
      <c r="A19" s="91" t="str">
        <f>Лист1!E:E</f>
        <v>Н77</v>
      </c>
      <c r="B19" s="87">
        <f>Лист1!U:U</f>
        <v>0</v>
      </c>
      <c r="C19" s="88" t="str">
        <f>Лист1!X:X</f>
        <v>2</v>
      </c>
      <c r="D19" s="86">
        <f>Лист1!W:W</f>
        <v>0</v>
      </c>
      <c r="E19" s="88" t="str">
        <f>Лист1!X:X</f>
        <v>2</v>
      </c>
      <c r="F19" s="80" t="str">
        <f>Лист1!Y:Y</f>
        <v>в</v>
      </c>
      <c r="G19" s="80">
        <f>Лист1!AN:AN</f>
        <v>0.36</v>
      </c>
      <c r="H19" s="80">
        <f>Лист1!AU:AU</f>
        <v>2.7</v>
      </c>
      <c r="I19" s="89" t="str">
        <f t="shared" si="1"/>
        <v/>
      </c>
      <c r="J19" s="89" t="str">
        <f t="shared" si="1"/>
        <v/>
      </c>
      <c r="K19" s="89" t="str">
        <f t="shared" si="1"/>
        <v/>
      </c>
      <c r="L19" s="89" t="str">
        <f t="shared" si="3"/>
        <v/>
      </c>
      <c r="M19" s="89" t="str">
        <f t="shared" si="4"/>
        <v/>
      </c>
      <c r="N19" s="89" t="str">
        <f t="shared" si="5"/>
        <v/>
      </c>
      <c r="O19" s="89" t="str">
        <f t="shared" si="6"/>
        <v/>
      </c>
      <c r="P19" s="89" t="str">
        <f t="shared" si="7"/>
        <v/>
      </c>
      <c r="Q19" t="str">
        <f t="shared" si="2"/>
        <v/>
      </c>
    </row>
    <row r="20" spans="1:17">
      <c r="A20" s="91" t="str">
        <f>Лист1!E:E</f>
        <v>Н77</v>
      </c>
      <c r="B20" s="87">
        <f>Лист1!U:U</f>
        <v>0</v>
      </c>
      <c r="C20" s="88" t="str">
        <f>Лист1!X:X</f>
        <v>2</v>
      </c>
      <c r="D20" s="86">
        <f>Лист1!W:W</f>
        <v>0</v>
      </c>
      <c r="E20" s="88" t="str">
        <f>Лист1!X:X</f>
        <v>2</v>
      </c>
      <c r="F20" s="80" t="str">
        <f>Лист1!Y:Y</f>
        <v>с</v>
      </c>
      <c r="G20" s="80">
        <f>Лист1!AN:AN</f>
        <v>0.26</v>
      </c>
      <c r="H20" s="80">
        <f>Лист1!AU:AU</f>
        <v>2</v>
      </c>
      <c r="I20" s="89" t="str">
        <f t="shared" si="1"/>
        <v/>
      </c>
      <c r="J20" s="89" t="str">
        <f t="shared" si="1"/>
        <v/>
      </c>
      <c r="K20" s="89" t="str">
        <f t="shared" si="1"/>
        <v/>
      </c>
      <c r="L20" s="89" t="str">
        <f t="shared" si="3"/>
        <v/>
      </c>
      <c r="M20" s="89" t="str">
        <f t="shared" si="4"/>
        <v/>
      </c>
      <c r="N20" s="89" t="str">
        <f t="shared" si="5"/>
        <v/>
      </c>
      <c r="O20" s="89" t="str">
        <f t="shared" si="6"/>
        <v/>
      </c>
      <c r="P20" s="89" t="str">
        <f t="shared" si="7"/>
        <v/>
      </c>
      <c r="Q20" t="str">
        <f t="shared" si="2"/>
        <v/>
      </c>
    </row>
    <row r="21" spans="1:17">
      <c r="A21" s="91" t="str">
        <f>Лист1!E:E</f>
        <v>Г18</v>
      </c>
      <c r="B21" s="87">
        <f>Лист1!U:U</f>
        <v>4</v>
      </c>
      <c r="C21" s="88" t="str">
        <f>Лист1!X:X</f>
        <v>3</v>
      </c>
      <c r="D21" s="86">
        <f>Лист1!W:W</f>
        <v>0</v>
      </c>
      <c r="E21" s="88" t="str">
        <f>Лист1!X:X</f>
        <v>3</v>
      </c>
      <c r="F21" s="80" t="str">
        <f>Лист1!Y:Y</f>
        <v>а</v>
      </c>
      <c r="G21" s="80">
        <f>Лист1!AN:AN</f>
        <v>3.61</v>
      </c>
      <c r="H21" s="80">
        <f>Лист1!AU:AU</f>
        <v>21</v>
      </c>
      <c r="I21" s="89" t="str">
        <f t="shared" si="1"/>
        <v/>
      </c>
      <c r="J21" s="89" t="str">
        <f t="shared" si="1"/>
        <v/>
      </c>
      <c r="K21" s="89" t="str">
        <f t="shared" si="1"/>
        <v/>
      </c>
      <c r="L21" s="89" t="str">
        <f t="shared" si="3"/>
        <v/>
      </c>
      <c r="M21" s="89" t="str">
        <f t="shared" si="4"/>
        <v/>
      </c>
      <c r="N21" s="89" t="str">
        <f t="shared" si="5"/>
        <v/>
      </c>
      <c r="O21" s="89" t="str">
        <f t="shared" si="6"/>
        <v/>
      </c>
      <c r="P21" s="89" t="str">
        <f t="shared" si="7"/>
        <v/>
      </c>
      <c r="Q21" t="str">
        <f t="shared" si="2"/>
        <v/>
      </c>
    </row>
    <row r="22" spans="1:17">
      <c r="A22" s="91" t="str">
        <f>Лист1!E:E</f>
        <v>Г18</v>
      </c>
      <c r="B22" s="87">
        <f>Лист1!U:U</f>
        <v>0</v>
      </c>
      <c r="C22" s="88" t="str">
        <f>Лист1!X:X</f>
        <v>3</v>
      </c>
      <c r="D22" s="86">
        <f>Лист1!W:W</f>
        <v>0</v>
      </c>
      <c r="E22" s="88" t="str">
        <f>Лист1!X:X</f>
        <v>3</v>
      </c>
      <c r="F22" s="80" t="str">
        <f>Лист1!Y:Y</f>
        <v>в</v>
      </c>
      <c r="G22" s="80">
        <f>Лист1!AN:AN</f>
        <v>3.61</v>
      </c>
      <c r="H22" s="80">
        <f>Лист1!AU:AU</f>
        <v>21</v>
      </c>
      <c r="I22" s="89" t="str">
        <f t="shared" si="1"/>
        <v/>
      </c>
      <c r="J22" s="89" t="str">
        <f t="shared" si="1"/>
        <v/>
      </c>
      <c r="K22" s="89" t="str">
        <f t="shared" si="1"/>
        <v/>
      </c>
      <c r="L22" s="89" t="str">
        <f t="shared" si="3"/>
        <v/>
      </c>
      <c r="M22" s="89" t="str">
        <f t="shared" si="4"/>
        <v/>
      </c>
      <c r="N22" s="89" t="str">
        <f t="shared" si="5"/>
        <v/>
      </c>
      <c r="O22" s="89" t="str">
        <f t="shared" si="6"/>
        <v/>
      </c>
      <c r="P22" s="89" t="str">
        <f t="shared" si="7"/>
        <v/>
      </c>
      <c r="Q22" t="str">
        <f t="shared" si="2"/>
        <v/>
      </c>
    </row>
    <row r="23" spans="1:17">
      <c r="A23" s="91" t="str">
        <f>Лист1!E:E</f>
        <v>Г18</v>
      </c>
      <c r="B23" s="87">
        <f>Лист1!U:U</f>
        <v>0</v>
      </c>
      <c r="C23" s="88" t="str">
        <f>Лист1!X:X</f>
        <v>3</v>
      </c>
      <c r="D23" s="86">
        <f>Лист1!W:W</f>
        <v>0</v>
      </c>
      <c r="E23" s="88" t="str">
        <f>Лист1!X:X</f>
        <v>3</v>
      </c>
      <c r="F23" s="80" t="str">
        <f>Лист1!Y:Y</f>
        <v>с</v>
      </c>
      <c r="G23" s="80">
        <f>Лист1!AN:AN</f>
        <v>3.3699999999999997</v>
      </c>
      <c r="H23" s="80">
        <f>Лист1!AU:AU</f>
        <v>19.600000000000001</v>
      </c>
      <c r="I23" s="89" t="str">
        <f t="shared" si="1"/>
        <v/>
      </c>
      <c r="J23" s="89" t="str">
        <f t="shared" si="1"/>
        <v/>
      </c>
      <c r="K23" s="89" t="str">
        <f t="shared" si="1"/>
        <v/>
      </c>
      <c r="L23" s="89" t="str">
        <f t="shared" si="3"/>
        <v/>
      </c>
      <c r="M23" s="89" t="str">
        <f t="shared" si="4"/>
        <v/>
      </c>
      <c r="N23" s="89" t="str">
        <f t="shared" si="5"/>
        <v/>
      </c>
      <c r="O23" s="89" t="str">
        <f t="shared" si="6"/>
        <v/>
      </c>
      <c r="P23" s="89" t="str">
        <f t="shared" si="7"/>
        <v/>
      </c>
      <c r="Q23" t="str">
        <f t="shared" si="2"/>
        <v/>
      </c>
    </row>
    <row r="24" spans="1:17">
      <c r="A24" s="91" t="str">
        <f>Лист1!E:E</f>
        <v>Н77</v>
      </c>
      <c r="B24" s="87">
        <f>Лист1!U:U</f>
        <v>4</v>
      </c>
      <c r="C24" s="88" t="str">
        <f>Лист1!X:X</f>
        <v>4</v>
      </c>
      <c r="D24" s="86">
        <f>Лист1!W:W</f>
        <v>0</v>
      </c>
      <c r="E24" s="88" t="str">
        <f>Лист1!X:X</f>
        <v>4</v>
      </c>
      <c r="F24" s="80" t="str">
        <f>Лист1!Y:Y</f>
        <v>а</v>
      </c>
      <c r="G24" s="80">
        <f>Лист1!AN:AN</f>
        <v>0.6</v>
      </c>
      <c r="H24" s="80">
        <f>Лист1!AU:AU</f>
        <v>3.8</v>
      </c>
      <c r="I24" s="89" t="str">
        <f t="shared" si="1"/>
        <v/>
      </c>
      <c r="J24" s="89" t="str">
        <f t="shared" si="1"/>
        <v/>
      </c>
      <c r="K24" s="89" t="str">
        <f t="shared" si="1"/>
        <v/>
      </c>
      <c r="L24" s="89" t="str">
        <f t="shared" si="3"/>
        <v/>
      </c>
      <c r="M24" s="89" t="str">
        <f t="shared" si="4"/>
        <v/>
      </c>
      <c r="N24" s="89" t="str">
        <f t="shared" si="5"/>
        <v/>
      </c>
      <c r="O24" s="89" t="str">
        <f t="shared" si="6"/>
        <v/>
      </c>
      <c r="P24" s="89" t="str">
        <f t="shared" si="7"/>
        <v/>
      </c>
      <c r="Q24" t="str">
        <f t="shared" si="2"/>
        <v/>
      </c>
    </row>
    <row r="25" spans="1:17">
      <c r="A25" s="91" t="str">
        <f>Лист1!E:E</f>
        <v>Н77</v>
      </c>
      <c r="B25" s="87">
        <f>Лист1!U:U</f>
        <v>0</v>
      </c>
      <c r="C25" s="88" t="str">
        <f>Лист1!X:X</f>
        <v>4</v>
      </c>
      <c r="D25" s="86">
        <f>Лист1!W:W</f>
        <v>0</v>
      </c>
      <c r="E25" s="88" t="str">
        <f>Лист1!X:X</f>
        <v>4</v>
      </c>
      <c r="F25" s="80" t="str">
        <f>Лист1!Y:Y</f>
        <v>в</v>
      </c>
      <c r="G25" s="80">
        <f>Лист1!AN:AN</f>
        <v>0.93</v>
      </c>
      <c r="H25" s="80">
        <f>Лист1!AU:AU</f>
        <v>5.8999999999999995</v>
      </c>
      <c r="I25" s="89" t="str">
        <f t="shared" si="1"/>
        <v/>
      </c>
      <c r="J25" s="89" t="str">
        <f t="shared" si="1"/>
        <v/>
      </c>
      <c r="K25" s="89" t="str">
        <f t="shared" si="1"/>
        <v/>
      </c>
      <c r="L25" s="89" t="str">
        <f t="shared" si="3"/>
        <v/>
      </c>
      <c r="M25" s="89" t="str">
        <f t="shared" si="4"/>
        <v/>
      </c>
      <c r="N25" s="89" t="str">
        <f t="shared" si="5"/>
        <v/>
      </c>
      <c r="O25" s="89" t="str">
        <f t="shared" si="6"/>
        <v/>
      </c>
      <c r="P25" s="89" t="str">
        <f t="shared" si="7"/>
        <v/>
      </c>
      <c r="Q25" t="str">
        <f t="shared" ref="Q25:Q30" si="8">IFERROR(INDEX(A$6:A$21,SMALL(IF(ISNUMBER(SEARCH(".",$E$6:$E$21)),ROW($A$6:$A$21)-5),ROW(A24))),"")</f>
        <v/>
      </c>
    </row>
    <row r="26" spans="1:17">
      <c r="A26" s="91" t="str">
        <f>Лист1!E:E</f>
        <v>Н77</v>
      </c>
      <c r="B26" s="87">
        <f>Лист1!U:U</f>
        <v>0</v>
      </c>
      <c r="C26" s="88" t="str">
        <f>Лист1!X:X</f>
        <v>4</v>
      </c>
      <c r="D26" s="86">
        <f>Лист1!W:W</f>
        <v>0</v>
      </c>
      <c r="E26" s="88" t="str">
        <f>Лист1!X:X</f>
        <v>4</v>
      </c>
      <c r="F26" s="80" t="str">
        <f>Лист1!Y:Y</f>
        <v>с</v>
      </c>
      <c r="G26" s="80">
        <f>Лист1!AN:AN</f>
        <v>0.75</v>
      </c>
      <c r="H26" s="80">
        <f>Лист1!AU:AU</f>
        <v>4.8</v>
      </c>
      <c r="I26" s="89" t="str">
        <f t="shared" si="1"/>
        <v/>
      </c>
      <c r="J26" s="89" t="str">
        <f t="shared" si="1"/>
        <v/>
      </c>
      <c r="K26" s="89" t="str">
        <f t="shared" si="1"/>
        <v/>
      </c>
      <c r="L26" s="89" t="str">
        <f t="shared" si="3"/>
        <v/>
      </c>
      <c r="M26" s="89" t="str">
        <f t="shared" si="4"/>
        <v/>
      </c>
      <c r="N26" s="89" t="str">
        <f t="shared" si="5"/>
        <v/>
      </c>
      <c r="O26" s="89" t="str">
        <f t="shared" si="6"/>
        <v/>
      </c>
      <c r="P26" s="89" t="str">
        <f t="shared" si="7"/>
        <v/>
      </c>
      <c r="Q26" t="str">
        <f t="shared" si="8"/>
        <v/>
      </c>
    </row>
    <row r="27" spans="1:17">
      <c r="A27" s="91" t="str">
        <f>Лист1!E:E</f>
        <v>Н76</v>
      </c>
      <c r="B27" s="87">
        <f>Лист1!U:U</f>
        <v>4</v>
      </c>
      <c r="C27" s="88" t="str">
        <f>Лист1!X:X</f>
        <v>4.1</v>
      </c>
      <c r="D27" s="86">
        <f>Лист1!W:W</f>
        <v>0</v>
      </c>
      <c r="E27" s="88" t="str">
        <f>Лист1!X:X</f>
        <v>4.1</v>
      </c>
      <c r="F27" s="80" t="str">
        <f>Лист1!Y:Y</f>
        <v>а</v>
      </c>
      <c r="G27" s="80">
        <f>Лист1!AN:AN</f>
        <v>1.08</v>
      </c>
      <c r="H27" s="80">
        <f>Лист1!AU:AU</f>
        <v>6.8999999999999995</v>
      </c>
      <c r="I27" s="89" t="str">
        <f t="shared" si="1"/>
        <v>Н76</v>
      </c>
      <c r="J27" s="89">
        <f t="shared" si="1"/>
        <v>4</v>
      </c>
      <c r="K27" s="89" t="str">
        <f t="shared" si="1"/>
        <v>4.1</v>
      </c>
      <c r="L27" s="89">
        <f t="shared" si="3"/>
        <v>0</v>
      </c>
      <c r="M27" s="89" t="str">
        <f t="shared" si="4"/>
        <v>4.1</v>
      </c>
      <c r="N27" s="89" t="str">
        <f t="shared" si="5"/>
        <v>а</v>
      </c>
      <c r="O27" s="89">
        <f t="shared" si="6"/>
        <v>1.08</v>
      </c>
      <c r="P27" s="89">
        <f t="shared" si="7"/>
        <v>6.8999999999999995</v>
      </c>
      <c r="Q27" t="str">
        <f t="shared" si="8"/>
        <v/>
      </c>
    </row>
    <row r="28" spans="1:17">
      <c r="A28" s="91" t="str">
        <f>Лист1!E:E</f>
        <v>Н77</v>
      </c>
      <c r="B28" s="87">
        <f>Лист1!U:U</f>
        <v>4</v>
      </c>
      <c r="C28" s="88" t="str">
        <f>Лист1!X:X</f>
        <v>4.2</v>
      </c>
      <c r="D28" s="86">
        <f>Лист1!W:W</f>
        <v>0</v>
      </c>
      <c r="E28" s="88" t="str">
        <f>Лист1!X:X</f>
        <v>4.2</v>
      </c>
      <c r="F28" s="80" t="str">
        <f>Лист1!Y:Y</f>
        <v>а</v>
      </c>
      <c r="G28" s="80">
        <f>Лист1!AN:AN</f>
        <v>0.22</v>
      </c>
      <c r="H28" s="80">
        <f>Лист1!AU:AU</f>
        <v>1.7000000000000002</v>
      </c>
      <c r="I28" s="89" t="str">
        <f t="shared" si="1"/>
        <v>Н77</v>
      </c>
      <c r="J28" s="89">
        <f t="shared" si="1"/>
        <v>4</v>
      </c>
      <c r="K28" s="89" t="str">
        <f t="shared" si="1"/>
        <v>4.2</v>
      </c>
      <c r="L28" s="89">
        <f t="shared" si="3"/>
        <v>0</v>
      </c>
      <c r="M28" s="89" t="str">
        <f t="shared" si="4"/>
        <v>4.2</v>
      </c>
      <c r="N28" s="89" t="str">
        <f t="shared" si="5"/>
        <v>а</v>
      </c>
      <c r="O28" s="89">
        <f t="shared" si="6"/>
        <v>0.22</v>
      </c>
      <c r="P28" s="89">
        <f t="shared" si="7"/>
        <v>1.7000000000000002</v>
      </c>
      <c r="Q28" t="str">
        <f t="shared" si="8"/>
        <v/>
      </c>
    </row>
    <row r="29" spans="1:17">
      <c r="A29" s="91" t="str">
        <f>Лист1!E:E</f>
        <v>Н77</v>
      </c>
      <c r="B29" s="87">
        <f>Лист1!U:U</f>
        <v>4</v>
      </c>
      <c r="C29" s="88" t="str">
        <f>Лист1!X:X</f>
        <v>4.3</v>
      </c>
      <c r="D29" s="86">
        <f>Лист1!W:W</f>
        <v>0</v>
      </c>
      <c r="E29" s="88" t="str">
        <f>Лист1!X:X</f>
        <v>4.3</v>
      </c>
      <c r="F29" s="80" t="str">
        <f>Лист1!Y:Y</f>
        <v>а</v>
      </c>
      <c r="G29" s="80">
        <f>Лист1!AN:AN</f>
        <v>0.12</v>
      </c>
      <c r="H29" s="80">
        <f>Лист1!AU:AU</f>
        <v>0.9</v>
      </c>
      <c r="I29" s="89" t="str">
        <f t="shared" si="1"/>
        <v>Н77</v>
      </c>
      <c r="J29" s="89">
        <f t="shared" si="1"/>
        <v>4</v>
      </c>
      <c r="K29" s="89" t="str">
        <f t="shared" si="1"/>
        <v>4.3</v>
      </c>
      <c r="L29" s="89">
        <f t="shared" si="3"/>
        <v>0</v>
      </c>
      <c r="M29" s="89" t="str">
        <f t="shared" si="4"/>
        <v>4.3</v>
      </c>
      <c r="N29" s="89" t="str">
        <f t="shared" si="5"/>
        <v>а</v>
      </c>
      <c r="O29" s="89">
        <f t="shared" si="6"/>
        <v>0.12</v>
      </c>
      <c r="P29" s="89">
        <f t="shared" si="7"/>
        <v>0.9</v>
      </c>
      <c r="Q29" t="str">
        <f t="shared" si="8"/>
        <v/>
      </c>
    </row>
    <row r="30" spans="1:17">
      <c r="A30" s="91" t="str">
        <f>Лист1!E:E</f>
        <v>Н77</v>
      </c>
      <c r="B30" s="87">
        <f>Лист1!U:U</f>
        <v>4</v>
      </c>
      <c r="C30" s="88" t="str">
        <f>Лист1!X:X</f>
        <v>4.4</v>
      </c>
      <c r="D30" s="86">
        <f>Лист1!W:W</f>
        <v>0</v>
      </c>
      <c r="E30" s="88" t="str">
        <f>Лист1!X:X</f>
        <v>4.4</v>
      </c>
      <c r="F30" s="80" t="str">
        <f>Лист1!Y:Y</f>
        <v>а</v>
      </c>
      <c r="G30" s="80">
        <f>Лист1!AN:AN</f>
        <v>0.2</v>
      </c>
      <c r="H30" s="80">
        <f>Лист1!AU:AU</f>
        <v>1.5</v>
      </c>
      <c r="I30" s="89" t="str">
        <f t="shared" si="1"/>
        <v>Н77</v>
      </c>
      <c r="J30" s="89">
        <f t="shared" si="1"/>
        <v>4</v>
      </c>
      <c r="K30" s="89" t="str">
        <f t="shared" si="1"/>
        <v>4.4</v>
      </c>
      <c r="L30" s="89">
        <f t="shared" si="3"/>
        <v>0</v>
      </c>
      <c r="M30" s="89" t="str">
        <f t="shared" si="4"/>
        <v>4.4</v>
      </c>
      <c r="N30" s="89" t="str">
        <f t="shared" si="5"/>
        <v>а</v>
      </c>
      <c r="O30" s="89">
        <f t="shared" si="6"/>
        <v>0.2</v>
      </c>
      <c r="P30" s="89">
        <f t="shared" si="7"/>
        <v>1.5</v>
      </c>
      <c r="Q30" t="str">
        <f t="shared" si="8"/>
        <v/>
      </c>
    </row>
    <row r="31" spans="1:17">
      <c r="A31" s="91">
        <f>Лист1!E:E</f>
        <v>0</v>
      </c>
      <c r="B31" s="87">
        <f>Лист1!U:U</f>
        <v>0</v>
      </c>
      <c r="C31" s="88">
        <f>Лист1!X:X</f>
        <v>0</v>
      </c>
      <c r="D31" s="86">
        <f>Лист1!W:W</f>
        <v>0</v>
      </c>
      <c r="E31" s="88">
        <f>Лист1!X:X</f>
        <v>0</v>
      </c>
      <c r="F31" s="80" t="str">
        <f>Лист1!Y:Y</f>
        <v/>
      </c>
      <c r="G31" s="80">
        <f>Лист1!AN:AN</f>
        <v>0</v>
      </c>
      <c r="H31" s="80">
        <f>Лист1!AU:AU</f>
        <v>0</v>
      </c>
      <c r="I31" s="89" t="str">
        <f t="shared" si="1"/>
        <v/>
      </c>
      <c r="J31" s="89" t="str">
        <f t="shared" si="1"/>
        <v/>
      </c>
      <c r="K31" s="89" t="str">
        <f t="shared" si="1"/>
        <v/>
      </c>
      <c r="L31" s="89" t="str">
        <f t="shared" si="3"/>
        <v/>
      </c>
      <c r="M31" s="89" t="str">
        <f t="shared" si="4"/>
        <v/>
      </c>
      <c r="N31" s="89" t="str">
        <f t="shared" si="5"/>
        <v/>
      </c>
      <c r="O31" s="89" t="str">
        <f t="shared" si="6"/>
        <v/>
      </c>
      <c r="P31" s="89" t="str">
        <f t="shared" si="7"/>
        <v/>
      </c>
    </row>
    <row r="32" spans="1:17">
      <c r="A32" s="91">
        <f>Лист1!E:E</f>
        <v>0</v>
      </c>
      <c r="B32" s="87">
        <f>Лист1!U:U</f>
        <v>0</v>
      </c>
      <c r="C32" s="88">
        <f>Лист1!X:X</f>
        <v>0</v>
      </c>
      <c r="D32" s="86">
        <f>Лист1!W:W</f>
        <v>0</v>
      </c>
      <c r="E32" s="88">
        <f>Лист1!X:X</f>
        <v>0</v>
      </c>
      <c r="F32" s="80">
        <f>Лист1!Y:Y</f>
        <v>0</v>
      </c>
      <c r="G32" s="80">
        <f>Лист1!AN:AN</f>
        <v>0</v>
      </c>
      <c r="H32" s="80">
        <f>Лист1!AU:AU</f>
        <v>0</v>
      </c>
      <c r="I32" s="89" t="str">
        <f t="shared" si="1"/>
        <v/>
      </c>
      <c r="J32" s="89" t="str">
        <f t="shared" si="1"/>
        <v/>
      </c>
      <c r="K32" s="89" t="str">
        <f t="shared" si="1"/>
        <v/>
      </c>
      <c r="L32" s="89" t="str">
        <f t="shared" si="3"/>
        <v/>
      </c>
      <c r="M32" s="89" t="str">
        <f t="shared" si="4"/>
        <v/>
      </c>
      <c r="N32" s="89" t="str">
        <f t="shared" si="5"/>
        <v/>
      </c>
      <c r="O32" s="89" t="str">
        <f t="shared" si="6"/>
        <v/>
      </c>
      <c r="P32" s="89" t="str">
        <f t="shared" si="7"/>
        <v/>
      </c>
    </row>
    <row r="33" spans="1:16">
      <c r="A33" s="91">
        <f>Лист1!E:E</f>
        <v>0</v>
      </c>
      <c r="B33" s="87">
        <f>Лист1!U:U</f>
        <v>0</v>
      </c>
      <c r="C33" s="88">
        <f>Лист1!X:X</f>
        <v>0</v>
      </c>
      <c r="D33" s="86">
        <f>Лист1!W:W</f>
        <v>0</v>
      </c>
      <c r="E33" s="88">
        <f>Лист1!X:X</f>
        <v>0</v>
      </c>
      <c r="F33" s="80">
        <f>Лист1!Y:Y</f>
        <v>0</v>
      </c>
      <c r="G33" s="80">
        <f>Лист1!AN:AN</f>
        <v>0</v>
      </c>
      <c r="H33" s="80">
        <f>Лист1!AU:AU</f>
        <v>0</v>
      </c>
      <c r="I33" s="89" t="str">
        <f t="shared" si="1"/>
        <v/>
      </c>
      <c r="J33" s="89" t="str">
        <f t="shared" si="1"/>
        <v/>
      </c>
      <c r="K33" s="89" t="str">
        <f t="shared" si="1"/>
        <v/>
      </c>
      <c r="L33" s="89" t="str">
        <f t="shared" si="3"/>
        <v/>
      </c>
      <c r="M33" s="89" t="str">
        <f t="shared" si="4"/>
        <v/>
      </c>
      <c r="N33" s="89" t="str">
        <f t="shared" si="5"/>
        <v/>
      </c>
      <c r="O33" s="89" t="str">
        <f t="shared" si="6"/>
        <v/>
      </c>
      <c r="P33" s="89" t="str">
        <f t="shared" si="7"/>
        <v/>
      </c>
    </row>
    <row r="34" spans="1:16">
      <c r="A34" s="91">
        <f>Лист1!E:E</f>
        <v>0</v>
      </c>
      <c r="B34" s="87">
        <f>Лист1!U:U</f>
        <v>0</v>
      </c>
      <c r="C34" s="88">
        <f>Лист1!X:X</f>
        <v>0</v>
      </c>
      <c r="D34" s="86">
        <f>Лист1!W:W</f>
        <v>0</v>
      </c>
      <c r="E34" s="88">
        <f>Лист1!X:X</f>
        <v>0</v>
      </c>
      <c r="F34" s="80">
        <f>Лист1!Y:Y</f>
        <v>0</v>
      </c>
      <c r="G34" s="80">
        <f>Лист1!AN:AN</f>
        <v>0</v>
      </c>
      <c r="H34" s="80">
        <f>Лист1!AU:AU</f>
        <v>0</v>
      </c>
      <c r="I34" s="89" t="str">
        <f t="shared" si="1"/>
        <v/>
      </c>
      <c r="J34" s="89" t="str">
        <f t="shared" si="1"/>
        <v/>
      </c>
      <c r="K34" s="89" t="str">
        <f t="shared" si="1"/>
        <v/>
      </c>
      <c r="L34" s="89" t="str">
        <f t="shared" si="3"/>
        <v/>
      </c>
      <c r="M34" s="89" t="str">
        <f t="shared" si="4"/>
        <v/>
      </c>
      <c r="N34" s="89" t="str">
        <f t="shared" si="5"/>
        <v/>
      </c>
      <c r="O34" s="89" t="str">
        <f t="shared" si="6"/>
        <v/>
      </c>
      <c r="P34" s="89" t="str">
        <f t="shared" si="7"/>
        <v/>
      </c>
    </row>
    <row r="35" spans="1:16">
      <c r="A35" s="91">
        <f>Лист1!E:E</f>
        <v>0</v>
      </c>
      <c r="B35" s="87">
        <f>Лист1!U:U</f>
        <v>0</v>
      </c>
      <c r="C35" s="88">
        <f>Лист1!X:X</f>
        <v>0</v>
      </c>
      <c r="D35" s="86">
        <f>Лист1!W:W</f>
        <v>0</v>
      </c>
      <c r="E35" s="88">
        <f>Лист1!X:X</f>
        <v>0</v>
      </c>
      <c r="F35" s="80">
        <f>Лист1!Y:Y</f>
        <v>0</v>
      </c>
      <c r="G35" s="80">
        <f>Лист1!AN:AN</f>
        <v>0</v>
      </c>
      <c r="H35" s="80">
        <f>Лист1!AU:AU</f>
        <v>0</v>
      </c>
      <c r="I35" s="89" t="str">
        <f t="shared" si="1"/>
        <v/>
      </c>
      <c r="J35" s="89" t="str">
        <f t="shared" si="1"/>
        <v/>
      </c>
      <c r="K35" s="89" t="str">
        <f t="shared" si="1"/>
        <v/>
      </c>
      <c r="L35" s="89" t="str">
        <f t="shared" si="3"/>
        <v/>
      </c>
      <c r="M35" s="89" t="str">
        <f t="shared" si="4"/>
        <v/>
      </c>
      <c r="N35" s="89" t="str">
        <f t="shared" si="5"/>
        <v/>
      </c>
      <c r="O35" s="89" t="str">
        <f t="shared" si="6"/>
        <v/>
      </c>
      <c r="P35" s="89" t="str">
        <f t="shared" si="7"/>
        <v/>
      </c>
    </row>
    <row r="36" spans="1:16">
      <c r="A36" s="91">
        <f>Лист1!E:E</f>
        <v>0</v>
      </c>
      <c r="B36" s="87">
        <f>Лист1!U:U</f>
        <v>0</v>
      </c>
      <c r="C36" s="88">
        <f>Лист1!X:X</f>
        <v>0</v>
      </c>
      <c r="D36" s="86">
        <f>Лист1!W:W</f>
        <v>0</v>
      </c>
      <c r="E36" s="88">
        <f>Лист1!X:X</f>
        <v>0</v>
      </c>
      <c r="F36" s="80">
        <f>Лист1!Y:Y</f>
        <v>0</v>
      </c>
      <c r="G36" s="80">
        <f>Лист1!AN:AN</f>
        <v>0</v>
      </c>
      <c r="H36" s="80">
        <f>Лист1!AU:AU</f>
        <v>0</v>
      </c>
      <c r="I36" s="89" t="str">
        <f t="shared" si="1"/>
        <v/>
      </c>
      <c r="J36" s="89" t="str">
        <f t="shared" si="1"/>
        <v/>
      </c>
      <c r="K36" s="89" t="str">
        <f t="shared" si="1"/>
        <v/>
      </c>
      <c r="L36" s="89" t="str">
        <f t="shared" si="3"/>
        <v/>
      </c>
      <c r="M36" s="89" t="str">
        <f t="shared" si="4"/>
        <v/>
      </c>
      <c r="N36" s="89" t="str">
        <f t="shared" si="5"/>
        <v/>
      </c>
      <c r="O36" s="89" t="str">
        <f t="shared" si="6"/>
        <v/>
      </c>
      <c r="P36" s="89" t="str">
        <f t="shared" si="7"/>
        <v/>
      </c>
    </row>
    <row r="37" spans="1:16">
      <c r="A37" s="91">
        <f>Лист1!E:E</f>
        <v>0</v>
      </c>
      <c r="B37" s="87">
        <f>Лист1!U:U</f>
        <v>0</v>
      </c>
      <c r="C37" s="88">
        <f>Лист1!X:X</f>
        <v>0</v>
      </c>
      <c r="D37" s="86">
        <f>Лист1!W:W</f>
        <v>0</v>
      </c>
      <c r="E37" s="88">
        <f>Лист1!X:X</f>
        <v>0</v>
      </c>
      <c r="F37" s="80">
        <f>Лист1!Y:Y</f>
        <v>0</v>
      </c>
      <c r="G37" s="80">
        <f>Лист1!AN:AN</f>
        <v>0</v>
      </c>
      <c r="H37" s="80">
        <f>Лист1!AU:AU</f>
        <v>0</v>
      </c>
      <c r="I37" s="89" t="str">
        <f t="shared" si="1"/>
        <v/>
      </c>
      <c r="J37" s="89" t="str">
        <f t="shared" si="1"/>
        <v/>
      </c>
      <c r="K37" s="89" t="str">
        <f t="shared" si="1"/>
        <v/>
      </c>
      <c r="L37" s="89" t="str">
        <f t="shared" si="3"/>
        <v/>
      </c>
      <c r="M37" s="89" t="str">
        <f t="shared" si="4"/>
        <v/>
      </c>
      <c r="N37" s="89" t="str">
        <f t="shared" si="5"/>
        <v/>
      </c>
      <c r="O37" s="89" t="str">
        <f t="shared" si="6"/>
        <v/>
      </c>
      <c r="P37" s="89" t="str">
        <f t="shared" si="7"/>
        <v/>
      </c>
    </row>
    <row r="38" spans="1:16">
      <c r="A38" s="91">
        <f>Лист1!E:E</f>
        <v>0</v>
      </c>
      <c r="B38" s="87">
        <f>Лист1!U:U</f>
        <v>0</v>
      </c>
      <c r="C38" s="88">
        <f>Лист1!X:X</f>
        <v>0</v>
      </c>
      <c r="D38" s="86">
        <f>Лист1!W:W</f>
        <v>0</v>
      </c>
      <c r="E38" s="88">
        <f>Лист1!X:X</f>
        <v>0</v>
      </c>
      <c r="F38" s="80">
        <f>Лист1!Y:Y</f>
        <v>0</v>
      </c>
      <c r="G38" s="80">
        <f>Лист1!AN:AN</f>
        <v>0</v>
      </c>
      <c r="H38" s="80">
        <f>Лист1!AU:AU</f>
        <v>0</v>
      </c>
      <c r="I38" s="89" t="str">
        <f t="shared" si="1"/>
        <v/>
      </c>
      <c r="J38" s="89" t="str">
        <f t="shared" si="1"/>
        <v/>
      </c>
      <c r="K38" s="89" t="str">
        <f t="shared" si="1"/>
        <v/>
      </c>
      <c r="L38" s="89" t="str">
        <f t="shared" si="3"/>
        <v/>
      </c>
      <c r="M38" s="89" t="str">
        <f t="shared" si="4"/>
        <v/>
      </c>
      <c r="N38" s="89" t="str">
        <f t="shared" si="5"/>
        <v/>
      </c>
      <c r="O38" s="89" t="str">
        <f t="shared" si="6"/>
        <v/>
      </c>
      <c r="P38" s="89" t="str">
        <f t="shared" si="7"/>
        <v/>
      </c>
    </row>
    <row r="39" spans="1:16">
      <c r="A39" s="91">
        <f>Лист1!E:E</f>
        <v>0</v>
      </c>
      <c r="B39" s="87">
        <f>Лист1!U:U</f>
        <v>0</v>
      </c>
      <c r="C39" s="88">
        <f>Лист1!X:X</f>
        <v>0</v>
      </c>
      <c r="D39" s="86">
        <f>Лист1!W:W</f>
        <v>0</v>
      </c>
      <c r="E39" s="88">
        <f>Лист1!X:X</f>
        <v>0</v>
      </c>
      <c r="F39" s="80">
        <f>Лист1!Y:Y</f>
        <v>0</v>
      </c>
      <c r="G39" s="80">
        <f>Лист1!AN:AN</f>
        <v>0</v>
      </c>
      <c r="H39" s="80">
        <f>Лист1!AU:AU</f>
        <v>0</v>
      </c>
      <c r="I39" s="89" t="str">
        <f t="shared" si="1"/>
        <v/>
      </c>
      <c r="J39" s="89" t="str">
        <f t="shared" si="1"/>
        <v/>
      </c>
      <c r="K39" s="89" t="str">
        <f t="shared" si="1"/>
        <v/>
      </c>
      <c r="L39" s="89" t="str">
        <f t="shared" si="3"/>
        <v/>
      </c>
      <c r="M39" s="89" t="str">
        <f t="shared" si="4"/>
        <v/>
      </c>
      <c r="N39" s="89" t="str">
        <f t="shared" si="5"/>
        <v/>
      </c>
      <c r="O39" s="89" t="str">
        <f t="shared" si="6"/>
        <v/>
      </c>
      <c r="P39" s="89" t="str">
        <f t="shared" si="7"/>
        <v/>
      </c>
    </row>
    <row r="40" spans="1:16">
      <c r="A40" s="91"/>
      <c r="I40" s="89"/>
      <c r="J40" s="86"/>
      <c r="L40" s="86"/>
      <c r="O40" t="str">
        <f>IFERROR(INDEX(A$6:A$21,SMALL(IF(ISNUMBER(SEARCH(".",$E$6:$E$21)),ROW($A$6:$A$21)-5),ROW(A39))),"")</f>
        <v/>
      </c>
    </row>
    <row r="41" spans="1:16">
      <c r="A41" s="91"/>
      <c r="I41" s="89"/>
      <c r="J41" s="86"/>
      <c r="L41" s="86"/>
    </row>
    <row r="42" spans="1:16">
      <c r="A42" s="91"/>
      <c r="I42" s="89"/>
      <c r="J42" s="86"/>
      <c r="L42" s="86"/>
    </row>
    <row r="43" spans="1:16">
      <c r="A43" s="91"/>
      <c r="I43" s="89"/>
      <c r="J43" s="86"/>
      <c r="L43" s="86"/>
    </row>
    <row r="44" spans="1:16">
      <c r="A44" s="91"/>
      <c r="I44" s="89"/>
      <c r="J44" s="86"/>
      <c r="L44" s="86"/>
    </row>
    <row r="45" spans="1:16">
      <c r="A45" s="91"/>
      <c r="I45" s="89"/>
      <c r="J45" s="86"/>
      <c r="L45" s="86"/>
    </row>
    <row r="46" spans="1:16">
      <c r="A46" s="91"/>
      <c r="I46" s="89"/>
      <c r="J46" s="86"/>
      <c r="L46" s="86"/>
    </row>
    <row r="47" spans="1:16">
      <c r="A47" s="91"/>
      <c r="I47" s="89"/>
      <c r="J47" s="86"/>
      <c r="L47" s="86"/>
    </row>
    <row r="48" spans="1:16">
      <c r="A48" s="91"/>
      <c r="I48" s="89"/>
      <c r="J48" s="86"/>
      <c r="L48" s="86"/>
    </row>
    <row r="49" spans="1:12">
      <c r="A49" s="91"/>
      <c r="I49" s="89"/>
      <c r="J49" s="86"/>
      <c r="L49" s="86"/>
    </row>
    <row r="50" spans="1:12">
      <c r="A50" s="91"/>
      <c r="I50" s="89"/>
      <c r="J50" s="86"/>
      <c r="L50" s="86"/>
    </row>
    <row r="51" spans="1:12">
      <c r="A51" s="91"/>
      <c r="I51" s="89"/>
      <c r="J51" s="86"/>
      <c r="L51" s="86"/>
    </row>
    <row r="52" spans="1:12">
      <c r="A52" s="91"/>
      <c r="I52" s="89"/>
      <c r="J52" s="86"/>
      <c r="L52" s="86"/>
    </row>
    <row r="53" spans="1:12">
      <c r="A53" s="91"/>
      <c r="I53" s="89"/>
      <c r="J53" s="86"/>
      <c r="L53" s="86"/>
    </row>
    <row r="54" spans="1:12">
      <c r="A54" s="91"/>
      <c r="I54" s="89"/>
      <c r="J54" s="86"/>
      <c r="L54" s="86"/>
    </row>
    <row r="55" spans="1:12">
      <c r="A55" s="91"/>
      <c r="I55" s="89"/>
      <c r="J55" s="86"/>
      <c r="L55" s="86"/>
    </row>
    <row r="56" spans="1:12">
      <c r="A56" s="91"/>
      <c r="I56" s="89"/>
      <c r="J56" s="86"/>
      <c r="L56" s="86"/>
    </row>
    <row r="57" spans="1:12">
      <c r="A57" s="91"/>
      <c r="I57" s="89"/>
      <c r="J57" s="86"/>
      <c r="L57" s="86"/>
    </row>
    <row r="58" spans="1:12">
      <c r="A58" s="91"/>
      <c r="I58" s="89"/>
      <c r="J58" s="86"/>
      <c r="L58" s="86"/>
    </row>
    <row r="59" spans="1:12">
      <c r="A59" s="91"/>
      <c r="I59" s="89"/>
      <c r="J59" s="86"/>
      <c r="L59" s="86"/>
    </row>
    <row r="60" spans="1:12">
      <c r="A60" s="91"/>
      <c r="I60" s="89"/>
      <c r="J60" s="86"/>
      <c r="L60" s="86"/>
    </row>
    <row r="61" spans="1:12">
      <c r="A61" s="91"/>
      <c r="I61" s="89"/>
      <c r="J61" s="86"/>
      <c r="L61" s="86"/>
    </row>
    <row r="62" spans="1:12">
      <c r="A62" s="91"/>
      <c r="I62" s="89"/>
      <c r="J62" s="86"/>
      <c r="L62" s="86"/>
    </row>
    <row r="63" spans="1:12">
      <c r="A63" s="91"/>
      <c r="I63" s="89"/>
      <c r="J63" s="86"/>
      <c r="L63" s="86"/>
    </row>
    <row r="64" spans="1:12">
      <c r="A64" s="91"/>
      <c r="I64" s="89"/>
      <c r="J64" s="86"/>
      <c r="L64" s="86"/>
    </row>
    <row r="65" spans="1:12">
      <c r="A65" s="91"/>
      <c r="I65" s="89"/>
      <c r="J65" s="86"/>
      <c r="L65" s="86"/>
    </row>
    <row r="66" spans="1:12">
      <c r="A66" s="91"/>
      <c r="I66" s="89"/>
      <c r="J66" s="86"/>
      <c r="L66" s="86"/>
    </row>
    <row r="67" spans="1:12">
      <c r="A67" s="91"/>
      <c r="I67" s="89"/>
      <c r="J67" s="86"/>
      <c r="L67" s="86"/>
    </row>
    <row r="68" spans="1:12">
      <c r="A68" s="91"/>
      <c r="I68" s="89"/>
      <c r="J68" s="86"/>
      <c r="L68" s="86"/>
    </row>
    <row r="69" spans="1:12">
      <c r="A69" s="91"/>
      <c r="I69" s="89"/>
      <c r="J69" s="86"/>
      <c r="L69" s="86"/>
    </row>
    <row r="70" spans="1:12">
      <c r="A70" s="91"/>
      <c r="I70" s="89"/>
      <c r="J70" s="86"/>
      <c r="L70" s="86"/>
    </row>
    <row r="71" spans="1:12">
      <c r="A71" s="91"/>
      <c r="I71" s="89"/>
      <c r="J71" s="86"/>
      <c r="L71" s="86"/>
    </row>
    <row r="72" spans="1:12">
      <c r="A72" s="91"/>
      <c r="I72" s="89"/>
      <c r="J72" s="86"/>
      <c r="L72" s="86"/>
    </row>
    <row r="73" spans="1:12">
      <c r="A73" s="91"/>
      <c r="I73" s="89"/>
      <c r="J73" s="86"/>
      <c r="L73" s="86"/>
    </row>
  </sheetData>
  <sheetCalcPr fullCalcOnLoad="1"/>
  <mergeCells count="4">
    <mergeCell ref="B1:C1"/>
    <mergeCell ref="D1:F1"/>
    <mergeCell ref="J1:K1"/>
    <mergeCell ref="L1:N1"/>
  </mergeCells>
  <conditionalFormatting sqref="G1">
    <cfRule type="colorScale" priority="11">
      <colorScale>
        <cfvo type="min"/>
        <cfvo type="max"/>
        <color theme="7"/>
        <color theme="7"/>
      </colorScale>
    </cfRule>
  </conditionalFormatting>
  <conditionalFormatting sqref="D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Q1">
    <cfRule type="colorScale" priority="9">
      <colorScale>
        <cfvo type="min"/>
        <cfvo type="max"/>
        <color theme="9" tint="0.39997558519241921"/>
        <color theme="9" tint="0.39997558519241921"/>
      </colorScale>
    </cfRule>
  </conditionalFormatting>
  <conditionalFormatting sqref="P1">
    <cfRule type="colorScale" priority="8">
      <colorScale>
        <cfvo type="min"/>
        <cfvo type="max"/>
        <color theme="7"/>
        <color theme="7"/>
      </colorScale>
    </cfRule>
  </conditionalFormatting>
  <conditionalFormatting sqref="L1">
    <cfRule type="colorScale" priority="7">
      <colorScale>
        <cfvo type="min"/>
        <cfvo type="max"/>
        <color theme="5" tint="0.39997558519241921"/>
        <color theme="5" tint="0.39997558519241921"/>
      </colorScale>
    </cfRule>
  </conditionalFormatting>
  <conditionalFormatting sqref="H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Ракитин И.О.</cp:lastModifiedBy>
  <cp:lastPrinted>2019-05-22T14:49:08Z</cp:lastPrinted>
  <dcterms:created xsi:type="dcterms:W3CDTF">2007-08-15T16:29:57Z</dcterms:created>
  <dcterms:modified xsi:type="dcterms:W3CDTF">2019-06-20T12:18:30Z</dcterms:modified>
</cp:coreProperties>
</file>