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585" tabRatio="878" activeTab="1"/>
  </bookViews>
  <sheets>
    <sheet name="Оценка_частоты" sheetId="36" r:id="rId1"/>
    <sheet name="Исходные_данные" sheetId="19" r:id="rId2"/>
  </sheets>
  <externalReferences>
    <externalReference r:id="rId3"/>
  </externalReferences>
  <definedNames>
    <definedName name="Всего">OFFSET('[1]12. оценка работников'!A$7,1,,COUNTA('[1]12. оценка работников'!A$8:A$1000))</definedName>
    <definedName name="_xlnm.Print_Area" localSheetId="1">Исходные_данные!$A$1:$Q$9</definedName>
  </definedNames>
  <calcPr calcId="145621"/>
</workbook>
</file>

<file path=xl/calcChain.xml><?xml version="1.0" encoding="utf-8"?>
<calcChain xmlns="http://schemas.openxmlformats.org/spreadsheetml/2006/main">
  <c r="S9" i="19" l="1"/>
  <c r="Y9" i="19" s="1"/>
  <c r="D6" i="19" s="1"/>
  <c r="D10" i="19" s="1"/>
  <c r="F6" i="19" l="1"/>
  <c r="D7" i="19" l="1"/>
</calcChain>
</file>

<file path=xl/sharedStrings.xml><?xml version="1.0" encoding="utf-8"?>
<sst xmlns="http://schemas.openxmlformats.org/spreadsheetml/2006/main" count="48" uniqueCount="36">
  <si>
    <t>№ п/п</t>
  </si>
  <si>
    <t xml:space="preserve">
Данные для формирования ежемесячного факторного анализа</t>
  </si>
  <si>
    <t>Оценка</t>
  </si>
  <si>
    <t>Почти невероятно</t>
  </si>
  <si>
    <t>Маловероятно</t>
  </si>
  <si>
    <t>Вероятно</t>
  </si>
  <si>
    <t>Средняя вероятность</t>
  </si>
  <si>
    <t>Высокая вероятность</t>
  </si>
  <si>
    <t>Наблюдаемая частота</t>
  </si>
  <si>
    <t>Вероятность возникновения рисков</t>
  </si>
  <si>
    <t>Оценка частоты возникновения нарушений безопасности движения</t>
  </si>
  <si>
    <t>ПК</t>
  </si>
  <si>
    <t>ТК</t>
  </si>
  <si>
    <t>СПФ (1-5)</t>
  </si>
  <si>
    <t>динамика % роста</t>
  </si>
  <si>
    <t>Вероятность возникновения риска</t>
  </si>
  <si>
    <t>Однажды (λ &lt; 0,003)</t>
  </si>
  <si>
    <t>1 раз в год (0,003 &lt; λ&lt; 0,011)</t>
  </si>
  <si>
    <t>1 раз в квартал (0,011 &lt; λ&lt; 0,033)</t>
  </si>
  <si>
    <t>1 раз в месяц (0,033 &lt; λ&lt; 0,143)</t>
  </si>
  <si>
    <t>1 раз в неделю (λ &gt; 0,143)</t>
  </si>
  <si>
    <t>риск 1</t>
  </si>
  <si>
    <t>риск 2</t>
  </si>
  <si>
    <t>риск 3</t>
  </si>
  <si>
    <t>риск 4</t>
  </si>
  <si>
    <t>риск 5</t>
  </si>
  <si>
    <t>риск 6</t>
  </si>
  <si>
    <t>риск 7</t>
  </si>
  <si>
    <t>риск 8</t>
  </si>
  <si>
    <t>риск 9</t>
  </si>
  <si>
    <t>риск 10</t>
  </si>
  <si>
    <t>риск 11</t>
  </si>
  <si>
    <t>риск 12</t>
  </si>
  <si>
    <t>риск 13</t>
  </si>
  <si>
    <t>риск 14</t>
  </si>
  <si>
    <t>участок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</si>
</sst>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00"/>
  </numFmts>
  <fonts count="5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  <scheme val="minor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10"/>
      <color rgb="FF7030A0"/>
      <name val="Times New Roman"/>
      <family val="1"/>
      <charset val="204"/>
    </font>
    <font>
      <b/>
      <sz val="22"/>
      <color rgb="FF0070C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9">
    <xf numFmtId="0" fontId="0" fillId="0" borderId="0"/>
    <xf numFmtId="0" fontId="2" fillId="0" borderId="0"/>
    <xf numFmtId="0" fontId="2" fillId="0" borderId="0"/>
    <xf numFmtId="0" fontId="2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12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12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12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2" fillId="18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12" fillId="14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12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2" fillId="26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12" fillId="10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12" fillId="27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12" fillId="26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12" fillId="15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2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9" borderId="0" applyNumberFormat="0" applyBorder="0" applyAlignment="0" applyProtection="0"/>
    <xf numFmtId="0" fontId="24" fillId="27" borderId="0" applyNumberFormat="0" applyBorder="0" applyAlignment="0" applyProtection="0"/>
    <xf numFmtId="0" fontId="24" fillId="26" borderId="0" applyNumberFormat="0" applyBorder="0" applyAlignment="0" applyProtection="0"/>
    <xf numFmtId="0" fontId="24" fillId="31" borderId="0" applyNumberFormat="0" applyBorder="0" applyAlignment="0" applyProtection="0"/>
    <xf numFmtId="0" fontId="24" fillId="19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2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2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2" fillId="27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2" fillId="26" borderId="0" applyNumberFormat="0" applyBorder="0" applyAlignment="0" applyProtection="0"/>
    <xf numFmtId="0" fontId="24" fillId="33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2" fillId="16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2" fillId="19" borderId="0" applyNumberFormat="0" applyBorder="0" applyAlignment="0" applyProtection="0"/>
    <xf numFmtId="0" fontId="24" fillId="34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5" fillId="23" borderId="0" applyNumberFormat="0" applyBorder="0" applyAlignment="0" applyProtection="0"/>
    <xf numFmtId="0" fontId="26" fillId="39" borderId="14" applyNumberFormat="0" applyAlignment="0" applyProtection="0"/>
    <xf numFmtId="0" fontId="27" fillId="40" borderId="15" applyNumberFormat="0" applyAlignment="0" applyProtection="0"/>
    <xf numFmtId="0" fontId="28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27" borderId="14" applyNumberFormat="0" applyAlignment="0" applyProtection="0"/>
    <xf numFmtId="0" fontId="34" fillId="0" borderId="19" applyNumberFormat="0" applyFill="0" applyAlignment="0" applyProtection="0"/>
    <xf numFmtId="0" fontId="35" fillId="27" borderId="0" applyNumberFormat="0" applyBorder="0" applyAlignment="0" applyProtection="0"/>
    <xf numFmtId="0" fontId="36" fillId="20" borderId="20" applyNumberFormat="0" applyFont="0" applyAlignment="0" applyProtection="0"/>
    <xf numFmtId="0" fontId="37" fillId="39" borderId="21" applyNumberFormat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2" fillId="31" borderId="0" applyNumberFormat="0" applyBorder="0" applyAlignment="0" applyProtection="0"/>
    <xf numFmtId="0" fontId="24" fillId="41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2" fillId="9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2" fillId="12" borderId="0" applyNumberFormat="0" applyBorder="0" applyAlignment="0" applyProtection="0"/>
    <xf numFmtId="0" fontId="24" fillId="36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2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2" fillId="13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2" fillId="17" borderId="0" applyNumberFormat="0" applyBorder="0" applyAlignment="0" applyProtection="0"/>
    <xf numFmtId="0" fontId="24" fillId="38" borderId="0" applyNumberFormat="0" applyBorder="0" applyAlignment="0" applyProtection="0"/>
    <xf numFmtId="0" fontId="33" fillId="18" borderId="14" applyNumberFormat="0" applyAlignment="0" applyProtection="0"/>
    <xf numFmtId="0" fontId="33" fillId="18" borderId="14" applyNumberFormat="0" applyAlignment="0" applyProtection="0"/>
    <xf numFmtId="0" fontId="33" fillId="18" borderId="14" applyNumberFormat="0" applyAlignment="0" applyProtection="0"/>
    <xf numFmtId="0" fontId="33" fillId="18" borderId="14" applyNumberFormat="0" applyAlignment="0" applyProtection="0"/>
    <xf numFmtId="0" fontId="16" fillId="27" borderId="9" applyNumberFormat="0" applyAlignment="0" applyProtection="0"/>
    <xf numFmtId="0" fontId="33" fillId="18" borderId="14" applyNumberFormat="0" applyAlignment="0" applyProtection="0"/>
    <xf numFmtId="0" fontId="37" fillId="26" borderId="21" applyNumberFormat="0" applyAlignment="0" applyProtection="0"/>
    <xf numFmtId="0" fontId="37" fillId="26" borderId="21" applyNumberFormat="0" applyAlignment="0" applyProtection="0"/>
    <xf numFmtId="0" fontId="37" fillId="26" borderId="21" applyNumberFormat="0" applyAlignment="0" applyProtection="0"/>
    <xf numFmtId="0" fontId="37" fillId="26" borderId="21" applyNumberFormat="0" applyAlignment="0" applyProtection="0"/>
    <xf numFmtId="0" fontId="17" fillId="39" borderId="10" applyNumberFormat="0" applyAlignment="0" applyProtection="0"/>
    <xf numFmtId="0" fontId="37" fillId="26" borderId="21" applyNumberFormat="0" applyAlignment="0" applyProtection="0"/>
    <xf numFmtId="0" fontId="26" fillId="26" borderId="14" applyNumberFormat="0" applyAlignment="0" applyProtection="0"/>
    <xf numFmtId="0" fontId="26" fillId="26" borderId="14" applyNumberFormat="0" applyAlignment="0" applyProtection="0"/>
    <xf numFmtId="0" fontId="26" fillId="26" borderId="14" applyNumberFormat="0" applyAlignment="0" applyProtection="0"/>
    <xf numFmtId="0" fontId="26" fillId="26" borderId="14" applyNumberFormat="0" applyAlignment="0" applyProtection="0"/>
    <xf numFmtId="0" fontId="18" fillId="39" borderId="9" applyNumberFormat="0" applyAlignment="0" applyProtection="0"/>
    <xf numFmtId="0" fontId="26" fillId="26" borderId="14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66" fontId="12" fillId="0" borderId="0" applyFont="0" applyFill="0" applyBorder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30" fillId="0" borderId="16" applyNumberFormat="0" applyFill="0" applyAlignment="0" applyProtection="0"/>
    <xf numFmtId="0" fontId="43" fillId="0" borderId="23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8" applyNumberFormat="0" applyFill="0" applyAlignment="0" applyProtection="0"/>
    <xf numFmtId="0" fontId="44" fillId="0" borderId="17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32" fillId="0" borderId="18" applyNumberFormat="0" applyFill="0" applyAlignment="0" applyProtection="0"/>
    <xf numFmtId="0" fontId="46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1" fillId="0" borderId="22" applyNumberFormat="0" applyFill="0" applyAlignment="0" applyProtection="0"/>
    <xf numFmtId="0" fontId="39" fillId="0" borderId="25" applyNumberFormat="0" applyFill="0" applyAlignment="0" applyProtection="0"/>
    <xf numFmtId="0" fontId="27" fillId="40" borderId="15" applyNumberFormat="0" applyAlignment="0" applyProtection="0"/>
    <xf numFmtId="0" fontId="27" fillId="40" borderId="15" applyNumberFormat="0" applyAlignment="0" applyProtection="0"/>
    <xf numFmtId="0" fontId="27" fillId="40" borderId="15" applyNumberFormat="0" applyAlignment="0" applyProtection="0"/>
    <xf numFmtId="0" fontId="27" fillId="40" borderId="15" applyNumberFormat="0" applyAlignment="0" applyProtection="0"/>
    <xf numFmtId="0" fontId="20" fillId="7" borderId="12" applyNumberFormat="0" applyAlignment="0" applyProtection="0"/>
    <xf numFmtId="0" fontId="27" fillId="40" borderId="15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15" fillId="6" borderId="0" applyNumberFormat="0" applyBorder="0" applyAlignment="0" applyProtection="0"/>
    <xf numFmtId="0" fontId="35" fillId="27" borderId="0" applyNumberFormat="0" applyBorder="0" applyAlignment="0" applyProtection="0"/>
    <xf numFmtId="0" fontId="12" fillId="0" borderId="0"/>
    <xf numFmtId="0" fontId="23" fillId="0" borderId="0"/>
    <xf numFmtId="0" fontId="23" fillId="0" borderId="0"/>
    <xf numFmtId="0" fontId="36" fillId="0" borderId="0"/>
    <xf numFmtId="0" fontId="2" fillId="0" borderId="0"/>
    <xf numFmtId="0" fontId="2" fillId="0" borderId="0"/>
    <xf numFmtId="0" fontId="12" fillId="0" borderId="0"/>
    <xf numFmtId="0" fontId="36" fillId="0" borderId="0"/>
    <xf numFmtId="0" fontId="2" fillId="0" borderId="0"/>
    <xf numFmtId="0" fontId="2" fillId="0" borderId="0" applyNumberFormat="0" applyFont="0" applyFill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4" fillId="5" borderId="0" applyNumberFormat="0" applyBorder="0" applyAlignment="0" applyProtection="0"/>
    <xf numFmtId="0" fontId="25" fillId="23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6" fillId="20" borderId="20" applyNumberFormat="0" applyFont="0" applyAlignment="0" applyProtection="0"/>
    <xf numFmtId="0" fontId="36" fillId="20" borderId="20" applyNumberFormat="0" applyFont="0" applyAlignment="0" applyProtection="0"/>
    <xf numFmtId="0" fontId="36" fillId="20" borderId="20" applyNumberFormat="0" applyFont="0" applyAlignment="0" applyProtection="0"/>
    <xf numFmtId="0" fontId="36" fillId="20" borderId="20" applyNumberFormat="0" applyFont="0" applyAlignment="0" applyProtection="0"/>
    <xf numFmtId="0" fontId="2" fillId="20" borderId="20" applyNumberFormat="0" applyFont="0" applyAlignment="0" applyProtection="0"/>
    <xf numFmtId="0" fontId="23" fillId="8" borderId="13" applyNumberFormat="0" applyFont="0" applyAlignment="0" applyProtection="0"/>
    <xf numFmtId="0" fontId="23" fillId="20" borderId="20" applyNumberFormat="0" applyFont="0" applyAlignment="0" applyProtection="0"/>
    <xf numFmtId="0" fontId="36" fillId="20" borderId="20" applyNumberFormat="0" applyFont="0" applyAlignment="0" applyProtection="0"/>
    <xf numFmtId="9" fontId="2" fillId="0" borderId="0" applyFont="0" applyFill="0" applyBorder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19" fillId="0" borderId="11" applyNumberFormat="0" applyFill="0" applyAlignment="0" applyProtection="0"/>
    <xf numFmtId="0" fontId="34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7" fontId="36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3" fillId="4" borderId="0" applyNumberFormat="0" applyBorder="0" applyAlignment="0" applyProtection="0"/>
    <xf numFmtId="0" fontId="29" fillId="24" borderId="0" applyNumberFormat="0" applyBorder="0" applyAlignment="0" applyProtection="0"/>
    <xf numFmtId="0" fontId="48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48">
    <xf numFmtId="0" fontId="0" fillId="0" borderId="0" xfId="0"/>
    <xf numFmtId="0" fontId="8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165" fontId="1" fillId="3" borderId="2" xfId="0" applyNumberFormat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1" fontId="1" fillId="3" borderId="2" xfId="0" applyNumberFormat="1" applyFont="1" applyFill="1" applyBorder="1" applyAlignment="1" applyProtection="1">
      <alignment horizontal="center" vertical="center" wrapText="1"/>
    </xf>
    <xf numFmtId="1" fontId="51" fillId="3" borderId="2" xfId="0" applyNumberFormat="1" applyFont="1" applyFill="1" applyBorder="1" applyAlignment="1" applyProtection="1">
      <alignment horizontal="center" vertical="center" wrapText="1"/>
    </xf>
    <xf numFmtId="168" fontId="1" fillId="3" borderId="2" xfId="0" applyNumberFormat="1" applyFont="1" applyFill="1" applyBorder="1" applyAlignment="1" applyProtection="1">
      <alignment horizontal="center" vertical="center" wrapText="1"/>
    </xf>
    <xf numFmtId="164" fontId="51" fillId="3" borderId="2" xfId="0" applyNumberFormat="1" applyFont="1" applyFill="1" applyBorder="1" applyAlignment="1" applyProtection="1">
      <alignment horizontal="center" vertical="center" wrapText="1"/>
    </xf>
    <xf numFmtId="1" fontId="53" fillId="3" borderId="2" xfId="0" applyNumberFormat="1" applyFont="1" applyFill="1" applyBorder="1" applyAlignment="1" applyProtection="1">
      <alignment horizontal="center" vertical="center" wrapText="1"/>
    </xf>
    <xf numFmtId="0" fontId="2" fillId="0" borderId="0" xfId="358" applyNumberFormat="1" applyFont="1" applyFill="1" applyBorder="1" applyAlignment="1" applyProtection="1">
      <alignment vertical="top"/>
    </xf>
    <xf numFmtId="0" fontId="49" fillId="0" borderId="0" xfId="358" applyNumberFormat="1" applyFont="1" applyFill="1" applyBorder="1" applyAlignment="1" applyProtection="1">
      <alignment vertical="top"/>
    </xf>
    <xf numFmtId="0" fontId="49" fillId="0" borderId="2" xfId="358" applyNumberFormat="1" applyFont="1" applyFill="1" applyBorder="1" applyAlignment="1" applyProtection="1">
      <alignment horizontal="center" vertical="center" wrapText="1"/>
    </xf>
    <xf numFmtId="164" fontId="54" fillId="3" borderId="2" xfId="0" applyNumberFormat="1" applyFont="1" applyFill="1" applyBorder="1" applyAlignment="1" applyProtection="1">
      <alignment horizontal="center" vertical="center" wrapText="1"/>
    </xf>
    <xf numFmtId="0" fontId="50" fillId="0" borderId="0" xfId="358" applyNumberFormat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textRotation="90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Fill="1" applyBorder="1" applyAlignment="1" applyProtection="1">
      <alignment horizontal="left" vertical="top"/>
      <protection hidden="1"/>
    </xf>
    <xf numFmtId="0" fontId="10" fillId="0" borderId="6" xfId="0" applyFont="1" applyFill="1" applyBorder="1" applyAlignment="1" applyProtection="1">
      <alignment horizontal="left" vertical="top"/>
      <protection hidden="1"/>
    </xf>
    <xf numFmtId="0" fontId="10" fillId="0" borderId="7" xfId="0" applyFont="1" applyFill="1" applyBorder="1" applyAlignment="1" applyProtection="1">
      <alignment horizontal="left" vertical="top"/>
      <protection hidden="1"/>
    </xf>
    <xf numFmtId="0" fontId="3" fillId="0" borderId="5" xfId="0" applyFont="1" applyFill="1" applyBorder="1" applyAlignment="1" applyProtection="1">
      <alignment horizontal="left" vertical="top"/>
      <protection hidden="1"/>
    </xf>
    <xf numFmtId="0" fontId="3" fillId="0" borderId="6" xfId="0" applyFont="1" applyFill="1" applyBorder="1" applyAlignment="1" applyProtection="1">
      <alignment horizontal="left" vertical="top"/>
      <protection hidden="1"/>
    </xf>
    <xf numFmtId="0" fontId="3" fillId="0" borderId="7" xfId="0" applyFont="1" applyFill="1" applyBorder="1" applyAlignment="1" applyProtection="1">
      <alignment horizontal="left" vertical="top"/>
      <protection hidden="1"/>
    </xf>
    <xf numFmtId="14" fontId="10" fillId="0" borderId="5" xfId="0" applyNumberFormat="1" applyFont="1" applyFill="1" applyBorder="1" applyAlignment="1" applyProtection="1">
      <alignment horizontal="center" vertical="center"/>
      <protection hidden="1"/>
    </xf>
    <xf numFmtId="14" fontId="10" fillId="0" borderId="5" xfId="0" applyNumberFormat="1" applyFont="1" applyFill="1" applyBorder="1" applyAlignment="1" applyProtection="1">
      <alignment horizontal="left" vertical="top"/>
      <protection hidden="1"/>
    </xf>
    <xf numFmtId="0" fontId="52" fillId="0" borderId="5" xfId="0" applyFont="1" applyFill="1" applyBorder="1" applyAlignment="1" applyProtection="1">
      <alignment horizontal="left" vertical="top"/>
      <protection hidden="1"/>
    </xf>
    <xf numFmtId="0" fontId="52" fillId="0" borderId="6" xfId="0" applyFont="1" applyFill="1" applyBorder="1" applyAlignment="1" applyProtection="1">
      <alignment horizontal="left" vertical="top"/>
      <protection hidden="1"/>
    </xf>
    <xf numFmtId="0" fontId="52" fillId="0" borderId="7" xfId="0" applyFont="1" applyFill="1" applyBorder="1" applyAlignment="1" applyProtection="1">
      <alignment horizontal="left" vertical="top"/>
      <protection hidden="1"/>
    </xf>
  </cellXfs>
  <cellStyles count="359"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20% - Акцент1 2" xfId="16"/>
    <cellStyle name="20% - Акцент1 2 2" xfId="17"/>
    <cellStyle name="20% - Акцент1 3" xfId="18"/>
    <cellStyle name="20% - Акцент1 3 2" xfId="19"/>
    <cellStyle name="20% - Акцент1 4" xfId="20"/>
    <cellStyle name="20% - Акцент1 4 2" xfId="21"/>
    <cellStyle name="20% - Акцент1 5" xfId="22"/>
    <cellStyle name="20% - Акцент1 6" xfId="23"/>
    <cellStyle name="20% - Акцент1 7" xfId="24"/>
    <cellStyle name="20% - Акцент2 2" xfId="25"/>
    <cellStyle name="20% - Акцент2 2 2" xfId="26"/>
    <cellStyle name="20% - Акцент2 3" xfId="27"/>
    <cellStyle name="20% - Акцент2 3 2" xfId="28"/>
    <cellStyle name="20% - Акцент2 4" xfId="29"/>
    <cellStyle name="20% - Акцент2 4 2" xfId="30"/>
    <cellStyle name="20% - Акцент2 5" xfId="31"/>
    <cellStyle name="20% - Акцент2 6" xfId="32"/>
    <cellStyle name="20% - Акцент2 7" xfId="33"/>
    <cellStyle name="20% - Акцент3 2" xfId="34"/>
    <cellStyle name="20% - Акцент3 2 2" xfId="35"/>
    <cellStyle name="20% - Акцент3 3" xfId="36"/>
    <cellStyle name="20% - Акцент3 3 2" xfId="37"/>
    <cellStyle name="20% - Акцент3 4" xfId="38"/>
    <cellStyle name="20% - Акцент3 4 2" xfId="39"/>
    <cellStyle name="20% - Акцент3 5" xfId="40"/>
    <cellStyle name="20% - Акцент3 6" xfId="41"/>
    <cellStyle name="20% - Акцент3 7" xfId="42"/>
    <cellStyle name="20% - Акцент4 2" xfId="43"/>
    <cellStyle name="20% - Акцент4 2 2" xfId="44"/>
    <cellStyle name="20% - Акцент4 3" xfId="45"/>
    <cellStyle name="20% - Акцент4 3 2" xfId="46"/>
    <cellStyle name="20% - Акцент4 4" xfId="47"/>
    <cellStyle name="20% - Акцент4 4 2" xfId="48"/>
    <cellStyle name="20% - Акцент4 5" xfId="49"/>
    <cellStyle name="20% - Акцент4 6" xfId="50"/>
    <cellStyle name="20% - Акцент4 7" xfId="51"/>
    <cellStyle name="20% - Акцент5 2" xfId="52"/>
    <cellStyle name="20% - Акцент5 2 2" xfId="53"/>
    <cellStyle name="20% - Акцент5 3" xfId="54"/>
    <cellStyle name="20% - Акцент5 3 2" xfId="55"/>
    <cellStyle name="20% - Акцент5 4" xfId="56"/>
    <cellStyle name="20% - Акцент5 4 2" xfId="57"/>
    <cellStyle name="20% - Акцент5 5" xfId="58"/>
    <cellStyle name="20% - Акцент5 6" xfId="59"/>
    <cellStyle name="20% - Акцент5 7" xfId="60"/>
    <cellStyle name="20% - Акцент6 2" xfId="61"/>
    <cellStyle name="20% - Акцент6 2 2" xfId="62"/>
    <cellStyle name="20% - Акцент6 3" xfId="63"/>
    <cellStyle name="20% - Акцент6 3 2" xfId="64"/>
    <cellStyle name="20% - Акцент6 4" xfId="65"/>
    <cellStyle name="20% - Акцент6 4 2" xfId="66"/>
    <cellStyle name="20% - Акцент6 5" xfId="67"/>
    <cellStyle name="20% - Акцент6 6" xfId="68"/>
    <cellStyle name="20% - Акцент6 7" xfId="69"/>
    <cellStyle name="40% - Accent1" xfId="70"/>
    <cellStyle name="40% - Accent1 2" xfId="71"/>
    <cellStyle name="40% - Accent2" xfId="72"/>
    <cellStyle name="40% - Accent2 2" xfId="73"/>
    <cellStyle name="40% - Accent3" xfId="74"/>
    <cellStyle name="40% - Accent3 2" xfId="75"/>
    <cellStyle name="40% - Accent4" xfId="76"/>
    <cellStyle name="40% - Accent4 2" xfId="77"/>
    <cellStyle name="40% - Accent5" xfId="78"/>
    <cellStyle name="40% - Accent5 2" xfId="79"/>
    <cellStyle name="40% - Accent6" xfId="80"/>
    <cellStyle name="40% - Accent6 2" xfId="81"/>
    <cellStyle name="40% - Акцент1 2" xfId="82"/>
    <cellStyle name="40% - Акцент1 2 2" xfId="83"/>
    <cellStyle name="40% - Акцент1 3" xfId="84"/>
    <cellStyle name="40% - Акцент1 3 2" xfId="85"/>
    <cellStyle name="40% - Акцент1 4" xfId="86"/>
    <cellStyle name="40% - Акцент1 4 2" xfId="87"/>
    <cellStyle name="40% - Акцент1 5" xfId="88"/>
    <cellStyle name="40% - Акцент1 6" xfId="89"/>
    <cellStyle name="40% - Акцент1 7" xfId="90"/>
    <cellStyle name="40% - Акцент2 2" xfId="91"/>
    <cellStyle name="40% - Акцент2 2 2" xfId="92"/>
    <cellStyle name="40% - Акцент2 3" xfId="93"/>
    <cellStyle name="40% - Акцент2 3 2" xfId="94"/>
    <cellStyle name="40% - Акцент2 4" xfId="95"/>
    <cellStyle name="40% - Акцент2 4 2" xfId="96"/>
    <cellStyle name="40% - Акцент2 5" xfId="97"/>
    <cellStyle name="40% - Акцент2 6" xfId="98"/>
    <cellStyle name="40% - Акцент2 7" xfId="99"/>
    <cellStyle name="40% - Акцент3 2" xfId="100"/>
    <cellStyle name="40% - Акцент3 2 2" xfId="101"/>
    <cellStyle name="40% - Акцент3 3" xfId="102"/>
    <cellStyle name="40% - Акцент3 3 2" xfId="103"/>
    <cellStyle name="40% - Акцент3 4" xfId="104"/>
    <cellStyle name="40% - Акцент3 4 2" xfId="105"/>
    <cellStyle name="40% - Акцент3 5" xfId="106"/>
    <cellStyle name="40% - Акцент3 6" xfId="107"/>
    <cellStyle name="40% - Акцент3 7" xfId="108"/>
    <cellStyle name="40% - Акцент4 2" xfId="109"/>
    <cellStyle name="40% - Акцент4 2 2" xfId="110"/>
    <cellStyle name="40% - Акцент4 3" xfId="111"/>
    <cellStyle name="40% - Акцент4 3 2" xfId="112"/>
    <cellStyle name="40% - Акцент4 4" xfId="113"/>
    <cellStyle name="40% - Акцент4 4 2" xfId="114"/>
    <cellStyle name="40% - Акцент4 5" xfId="115"/>
    <cellStyle name="40% - Акцент4 6" xfId="116"/>
    <cellStyle name="40% - Акцент4 7" xfId="117"/>
    <cellStyle name="40% - Акцент5 2" xfId="118"/>
    <cellStyle name="40% - Акцент5 2 2" xfId="119"/>
    <cellStyle name="40% - Акцент5 3" xfId="120"/>
    <cellStyle name="40% - Акцент5 3 2" xfId="121"/>
    <cellStyle name="40% - Акцент5 4" xfId="122"/>
    <cellStyle name="40% - Акцент5 4 2" xfId="123"/>
    <cellStyle name="40% - Акцент5 5" xfId="124"/>
    <cellStyle name="40% - Акцент5 6" xfId="125"/>
    <cellStyle name="40% - Акцент5 7" xfId="126"/>
    <cellStyle name="40% - Акцент6 2" xfId="127"/>
    <cellStyle name="40% - Акцент6 2 2" xfId="128"/>
    <cellStyle name="40% - Акцент6 3" xfId="129"/>
    <cellStyle name="40% - Акцент6 3 2" xfId="130"/>
    <cellStyle name="40% - Акцент6 4" xfId="131"/>
    <cellStyle name="40% - Акцент6 4 2" xfId="132"/>
    <cellStyle name="40% - Акцент6 5" xfId="133"/>
    <cellStyle name="40% - Акцент6 6" xfId="134"/>
    <cellStyle name="40% - Акцент6 7" xfId="135"/>
    <cellStyle name="60% - Accent1" xfId="136"/>
    <cellStyle name="60% - Accent2" xfId="137"/>
    <cellStyle name="60% - Accent3" xfId="138"/>
    <cellStyle name="60% - Accent4" xfId="139"/>
    <cellStyle name="60% - Accent5" xfId="140"/>
    <cellStyle name="60% - Accent6" xfId="141"/>
    <cellStyle name="60% - Акцент1 2" xfId="142"/>
    <cellStyle name="60% - Акцент1 2 2" xfId="143"/>
    <cellStyle name="60% - Акцент1 3" xfId="144"/>
    <cellStyle name="60% - Акцент1 4" xfId="145"/>
    <cellStyle name="60% - Акцент1 5" xfId="146"/>
    <cellStyle name="60% - Акцент1 6" xfId="147"/>
    <cellStyle name="60% - Акцент2 2" xfId="148"/>
    <cellStyle name="60% - Акцент2 2 2" xfId="149"/>
    <cellStyle name="60% - Акцент2 3" xfId="150"/>
    <cellStyle name="60% - Акцент2 4" xfId="151"/>
    <cellStyle name="60% - Акцент2 5" xfId="152"/>
    <cellStyle name="60% - Акцент2 6" xfId="153"/>
    <cellStyle name="60% - Акцент3 2" xfId="154"/>
    <cellStyle name="60% - Акцент3 2 2" xfId="155"/>
    <cellStyle name="60% - Акцент3 3" xfId="156"/>
    <cellStyle name="60% - Акцент3 4" xfId="157"/>
    <cellStyle name="60% - Акцент3 5" xfId="158"/>
    <cellStyle name="60% - Акцент3 6" xfId="159"/>
    <cellStyle name="60% - Акцент4 2" xfId="160"/>
    <cellStyle name="60% - Акцент4 2 2" xfId="161"/>
    <cellStyle name="60% - Акцент4 3" xfId="162"/>
    <cellStyle name="60% - Акцент4 4" xfId="163"/>
    <cellStyle name="60% - Акцент4 5" xfId="164"/>
    <cellStyle name="60% - Акцент4 6" xfId="165"/>
    <cellStyle name="60% - Акцент5 2" xfId="166"/>
    <cellStyle name="60% - Акцент5 2 2" xfId="167"/>
    <cellStyle name="60% - Акцент5 3" xfId="168"/>
    <cellStyle name="60% - Акцент5 4" xfId="169"/>
    <cellStyle name="60% - Акцент5 5" xfId="170"/>
    <cellStyle name="60% - Акцент5 6" xfId="171"/>
    <cellStyle name="60% - Акцент6 2" xfId="172"/>
    <cellStyle name="60% - Акцент6 2 2" xfId="173"/>
    <cellStyle name="60% - Акцент6 3" xfId="174"/>
    <cellStyle name="60% - Акцент6 4" xfId="175"/>
    <cellStyle name="60% - Акцент6 5" xfId="176"/>
    <cellStyle name="60% - Акцент6 6" xfId="177"/>
    <cellStyle name="Accent1" xfId="178"/>
    <cellStyle name="Accent2" xfId="179"/>
    <cellStyle name="Accent3" xfId="180"/>
    <cellStyle name="Accent4" xfId="181"/>
    <cellStyle name="Accent5" xfId="182"/>
    <cellStyle name="Accent6" xfId="183"/>
    <cellStyle name="Bad" xfId="184"/>
    <cellStyle name="Calculation" xfId="185"/>
    <cellStyle name="Check Cell" xfId="186"/>
    <cellStyle name="Explanatory Text" xfId="187"/>
    <cellStyle name="Good" xfId="188"/>
    <cellStyle name="Heading 1" xfId="189"/>
    <cellStyle name="Heading 2" xfId="190"/>
    <cellStyle name="Heading 3" xfId="191"/>
    <cellStyle name="Heading 4" xfId="192"/>
    <cellStyle name="Input" xfId="193"/>
    <cellStyle name="Linked Cell" xfId="194"/>
    <cellStyle name="Neutral" xfId="195"/>
    <cellStyle name="Note" xfId="196"/>
    <cellStyle name="Output" xfId="197"/>
    <cellStyle name="Title" xfId="198"/>
    <cellStyle name="Total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1 5" xfId="205"/>
    <cellStyle name="Акцент1 6" xfId="206"/>
    <cellStyle name="Акцент2 2" xfId="207"/>
    <cellStyle name="Акцент2 2 2" xfId="208"/>
    <cellStyle name="Акцент2 3" xfId="209"/>
    <cellStyle name="Акцент2 4" xfId="210"/>
    <cellStyle name="Акцент2 5" xfId="211"/>
    <cellStyle name="Акцент2 6" xfId="212"/>
    <cellStyle name="Акцент3 2" xfId="213"/>
    <cellStyle name="Акцент3 2 2" xfId="214"/>
    <cellStyle name="Акцент3 3" xfId="215"/>
    <cellStyle name="Акцент3 4" xfId="216"/>
    <cellStyle name="Акцент3 5" xfId="217"/>
    <cellStyle name="Акцент3 6" xfId="218"/>
    <cellStyle name="Акцент4 2" xfId="219"/>
    <cellStyle name="Акцент4 2 2" xfId="220"/>
    <cellStyle name="Акцент4 3" xfId="221"/>
    <cellStyle name="Акцент4 4" xfId="222"/>
    <cellStyle name="Акцент4 5" xfId="223"/>
    <cellStyle name="Акцент4 6" xfId="224"/>
    <cellStyle name="Акцент5 2" xfId="225"/>
    <cellStyle name="Акцент5 2 2" xfId="226"/>
    <cellStyle name="Акцент5 3" xfId="227"/>
    <cellStyle name="Акцент5 4" xfId="228"/>
    <cellStyle name="Акцент5 5" xfId="229"/>
    <cellStyle name="Акцент5 6" xfId="230"/>
    <cellStyle name="Акцент6 2" xfId="231"/>
    <cellStyle name="Акцент6 2 2" xfId="232"/>
    <cellStyle name="Акцент6 3" xfId="233"/>
    <cellStyle name="Акцент6 4" xfId="234"/>
    <cellStyle name="Акцент6 5" xfId="235"/>
    <cellStyle name="Акцент6 6" xfId="236"/>
    <cellStyle name="Ввод  2" xfId="237"/>
    <cellStyle name="Ввод  2 2" xfId="238"/>
    <cellStyle name="Ввод  3" xfId="239"/>
    <cellStyle name="Ввод  4" xfId="240"/>
    <cellStyle name="Ввод  5" xfId="241"/>
    <cellStyle name="Ввод  6" xfId="242"/>
    <cellStyle name="Вывод 2" xfId="243"/>
    <cellStyle name="Вывод 2 2" xfId="244"/>
    <cellStyle name="Вывод 3" xfId="245"/>
    <cellStyle name="Вывод 4" xfId="246"/>
    <cellStyle name="Вывод 5" xfId="247"/>
    <cellStyle name="Вывод 6" xfId="248"/>
    <cellStyle name="Вычисление 2" xfId="249"/>
    <cellStyle name="Вычисление 2 2" xfId="250"/>
    <cellStyle name="Вычисление 3" xfId="251"/>
    <cellStyle name="Вычисление 4" xfId="252"/>
    <cellStyle name="Вычисление 5" xfId="253"/>
    <cellStyle name="Вычисление 6" xfId="254"/>
    <cellStyle name="Гиперссылка 2" xfId="255"/>
    <cellStyle name="Гиперссылка 2 2" xfId="256"/>
    <cellStyle name="Денежный 2" xfId="257"/>
    <cellStyle name="Заголовок 1 2" xfId="258"/>
    <cellStyle name="Заголовок 1 2 2" xfId="259"/>
    <cellStyle name="Заголовок 1 3" xfId="260"/>
    <cellStyle name="Заголовок 1 4" xfId="261"/>
    <cellStyle name="Заголовок 1 5" xfId="262"/>
    <cellStyle name="Заголовок 1 6" xfId="263"/>
    <cellStyle name="Заголовок 2 2" xfId="264"/>
    <cellStyle name="Заголовок 2 2 2" xfId="265"/>
    <cellStyle name="Заголовок 2 3" xfId="266"/>
    <cellStyle name="Заголовок 2 4" xfId="267"/>
    <cellStyle name="Заголовок 2 5" xfId="268"/>
    <cellStyle name="Заголовок 2 6" xfId="269"/>
    <cellStyle name="Заголовок 3 2" xfId="270"/>
    <cellStyle name="Заголовок 3 2 2" xfId="271"/>
    <cellStyle name="Заголовок 3 3" xfId="272"/>
    <cellStyle name="Заголовок 3 4" xfId="273"/>
    <cellStyle name="Заголовок 3 5" xfId="274"/>
    <cellStyle name="Заголовок 3 6" xfId="275"/>
    <cellStyle name="Заголовок 4 2" xfId="276"/>
    <cellStyle name="Заголовок 4 2 2" xfId="277"/>
    <cellStyle name="Заголовок 4 3" xfId="278"/>
    <cellStyle name="Заголовок 4 4" xfId="279"/>
    <cellStyle name="Заголовок 4 5" xfId="280"/>
    <cellStyle name="Заголовок 4 6" xfId="281"/>
    <cellStyle name="Итог 2" xfId="282"/>
    <cellStyle name="Итог 2 2" xfId="283"/>
    <cellStyle name="Итог 3" xfId="284"/>
    <cellStyle name="Итог 4" xfId="285"/>
    <cellStyle name="Итог 5" xfId="286"/>
    <cellStyle name="Итог 6" xfId="287"/>
    <cellStyle name="Контрольная ячейка 2" xfId="288"/>
    <cellStyle name="Контрольная ячейка 2 2" xfId="289"/>
    <cellStyle name="Контрольная ячейка 3" xfId="290"/>
    <cellStyle name="Контрольная ячейка 4" xfId="291"/>
    <cellStyle name="Контрольная ячейка 5" xfId="292"/>
    <cellStyle name="Контрольная ячейка 6" xfId="293"/>
    <cellStyle name="Название 2" xfId="294"/>
    <cellStyle name="Название 2 2" xfId="295"/>
    <cellStyle name="Название 3" xfId="296"/>
    <cellStyle name="Название 4" xfId="297"/>
    <cellStyle name="Название 5" xfId="298"/>
    <cellStyle name="Название 6" xfId="299"/>
    <cellStyle name="Нейтральный 2" xfId="300"/>
    <cellStyle name="Нейтральный 2 2" xfId="301"/>
    <cellStyle name="Нейтральный 3" xfId="302"/>
    <cellStyle name="Нейтральный 4" xfId="303"/>
    <cellStyle name="Нейтральный 5" xfId="304"/>
    <cellStyle name="Нейтральный 6" xfId="305"/>
    <cellStyle name="Обычный" xfId="0" builtinId="0"/>
    <cellStyle name="Обычный 100 6" xfId="306"/>
    <cellStyle name="Обычный 179 8 3" xfId="307"/>
    <cellStyle name="Обычный 180" xfId="308"/>
    <cellStyle name="Обычный 189 2" xfId="309"/>
    <cellStyle name="Обычный 2" xfId="1"/>
    <cellStyle name="Обычный 2 2" xfId="2"/>
    <cellStyle name="Обычный 2 2 2" xfId="3"/>
    <cellStyle name="Обычный 2 3" xfId="310"/>
    <cellStyle name="Обычный 3" xfId="311"/>
    <cellStyle name="Обычный 3 2" xfId="312"/>
    <cellStyle name="Обычный 4" xfId="313"/>
    <cellStyle name="Обычный 5" xfId="314"/>
    <cellStyle name="Обычный 6" xfId="315"/>
    <cellStyle name="Обычный 7" xfId="357"/>
    <cellStyle name="Обычный 7 2" xfId="358"/>
    <cellStyle name="Плохой 2" xfId="316"/>
    <cellStyle name="Плохой 2 2" xfId="317"/>
    <cellStyle name="Плохой 3" xfId="318"/>
    <cellStyle name="Плохой 4" xfId="319"/>
    <cellStyle name="Плохой 5" xfId="320"/>
    <cellStyle name="Плохой 6" xfId="321"/>
    <cellStyle name="Пояснение 2" xfId="322"/>
    <cellStyle name="Пояснение 2 2" xfId="323"/>
    <cellStyle name="Пояснение 3" xfId="324"/>
    <cellStyle name="Пояснение 4" xfId="325"/>
    <cellStyle name="Пояснение 5" xfId="326"/>
    <cellStyle name="Пояснение 6" xfId="327"/>
    <cellStyle name="Примечание 2" xfId="328"/>
    <cellStyle name="Примечание 2 2" xfId="329"/>
    <cellStyle name="Примечание 3" xfId="330"/>
    <cellStyle name="Примечание 4" xfId="331"/>
    <cellStyle name="Примечание 5" xfId="332"/>
    <cellStyle name="Примечание 6" xfId="333"/>
    <cellStyle name="Примечание 7" xfId="334"/>
    <cellStyle name="Примечание 8" xfId="335"/>
    <cellStyle name="Процентный 2" xfId="336"/>
    <cellStyle name="Связанная ячейка 2" xfId="337"/>
    <cellStyle name="Связанная ячейка 2 2" xfId="338"/>
    <cellStyle name="Связанная ячейка 3" xfId="339"/>
    <cellStyle name="Связанная ячейка 4" xfId="340"/>
    <cellStyle name="Связанная ячейка 5" xfId="341"/>
    <cellStyle name="Связанная ячейка 6" xfId="342"/>
    <cellStyle name="Текст предупреждения 2" xfId="343"/>
    <cellStyle name="Текст предупреждения 2 2" xfId="344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348"/>
    <cellStyle name="Финансовый 2" xfId="349"/>
    <cellStyle name="Финансовый 3" xfId="350"/>
    <cellStyle name="Хороший 2" xfId="351"/>
    <cellStyle name="Хороший 2 2" xfId="352"/>
    <cellStyle name="Хороший 3" xfId="353"/>
    <cellStyle name="Хороший 4" xfId="354"/>
    <cellStyle name="Хороший 5" xfId="355"/>
    <cellStyle name="Хороший 6" xfId="356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tHome/AppData/Local/Microsoft/Windows/INetCache/Content.Outlook/FU5VUPCQ/Analiz_BD_02_2019_&#1075;&#1086;&#1076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термины"/>
      <sheetName val="1. События"/>
      <sheetName val="2. Задержки"/>
      <sheetName val="3. Отцепки Северной ж.д."/>
      <sheetName val="4. Отцепки на сети дорог РФ"/>
      <sheetName val="3. Отцепки"/>
      <sheetName val="5. Отказы ТС"/>
      <sheetName val="6. Технология ТН"/>
      <sheetName val="5. КТСМ"/>
      <sheetName val="7. Показатели"/>
      <sheetName val="9. Факторный анализ"/>
      <sheetName val="8. Штат"/>
      <sheetName val="9. Рейтинг пто (в работе)"/>
      <sheetName val="10.Расчет запасных частей"/>
      <sheetName val="11. КТСМ"/>
      <sheetName val="10. Выявление и пропуску"/>
      <sheetName val="10. Стаж"/>
      <sheetName val="11. Экран"/>
      <sheetName val="12. оценка работников"/>
      <sheetName val="Выводы"/>
      <sheetName val="Итоги  "/>
      <sheetName val="диаграмма"/>
      <sheetName val="показате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8"/>
  <sheetViews>
    <sheetView view="pageBreakPreview" zoomScale="60" zoomScaleNormal="85" workbookViewId="0">
      <selection activeCell="C19" sqref="C19"/>
    </sheetView>
  </sheetViews>
  <sheetFormatPr defaultRowHeight="12.75" x14ac:dyDescent="0.25"/>
  <cols>
    <col min="1" max="1" width="22.5703125" style="18" customWidth="1"/>
    <col min="2" max="3" width="79.5703125" style="18" customWidth="1"/>
    <col min="4" max="16384" width="9.140625" style="18"/>
  </cols>
  <sheetData>
    <row r="1" spans="1:3" ht="15.75" customHeight="1" x14ac:dyDescent="0.25"/>
    <row r="2" spans="1:3" ht="30.75" customHeight="1" x14ac:dyDescent="0.25">
      <c r="A2" s="22" t="s">
        <v>10</v>
      </c>
      <c r="B2" s="22"/>
      <c r="C2" s="22"/>
    </row>
    <row r="4" spans="1:3" s="19" customFormat="1" ht="51.75" customHeight="1" x14ac:dyDescent="0.25">
      <c r="A4" s="20" t="s">
        <v>2</v>
      </c>
      <c r="B4" s="20" t="s">
        <v>9</v>
      </c>
      <c r="C4" s="20" t="s">
        <v>8</v>
      </c>
    </row>
    <row r="5" spans="1:3" s="19" customFormat="1" ht="93" customHeight="1" x14ac:dyDescent="0.25">
      <c r="A5" s="20">
        <v>5</v>
      </c>
      <c r="B5" s="20" t="s">
        <v>7</v>
      </c>
      <c r="C5" s="20" t="s">
        <v>20</v>
      </c>
    </row>
    <row r="6" spans="1:3" s="19" customFormat="1" ht="93" customHeight="1" x14ac:dyDescent="0.25">
      <c r="A6" s="20">
        <v>4</v>
      </c>
      <c r="B6" s="20" t="s">
        <v>6</v>
      </c>
      <c r="C6" s="20" t="s">
        <v>19</v>
      </c>
    </row>
    <row r="7" spans="1:3" s="19" customFormat="1" ht="93" customHeight="1" x14ac:dyDescent="0.25">
      <c r="A7" s="20">
        <v>3</v>
      </c>
      <c r="B7" s="20" t="s">
        <v>5</v>
      </c>
      <c r="C7" s="20" t="s">
        <v>18</v>
      </c>
    </row>
    <row r="8" spans="1:3" s="19" customFormat="1" ht="93" customHeight="1" x14ac:dyDescent="0.25">
      <c r="A8" s="20">
        <v>2</v>
      </c>
      <c r="B8" s="20" t="s">
        <v>4</v>
      </c>
      <c r="C8" s="20" t="s">
        <v>17</v>
      </c>
    </row>
    <row r="9" spans="1:3" s="19" customFormat="1" ht="93" customHeight="1" x14ac:dyDescent="0.25">
      <c r="A9" s="20">
        <v>1</v>
      </c>
      <c r="B9" s="20" t="s">
        <v>3</v>
      </c>
      <c r="C9" s="20" t="s">
        <v>16</v>
      </c>
    </row>
    <row r="10" spans="1:3" s="19" customFormat="1" ht="15.75" x14ac:dyDescent="0.25"/>
    <row r="11" spans="1:3" s="19" customFormat="1" ht="15.75" x14ac:dyDescent="0.25"/>
    <row r="12" spans="1:3" s="19" customFormat="1" ht="15.75" customHeight="1" x14ac:dyDescent="0.25"/>
    <row r="13" spans="1:3" s="19" customFormat="1" ht="15.75" x14ac:dyDescent="0.25"/>
    <row r="14" spans="1:3" s="19" customFormat="1" ht="15.75" x14ac:dyDescent="0.25"/>
    <row r="15" spans="1:3" s="19" customFormat="1" ht="15.75" x14ac:dyDescent="0.25"/>
    <row r="16" spans="1:3" s="19" customFormat="1" ht="15.75" x14ac:dyDescent="0.25"/>
    <row r="17" s="19" customFormat="1" ht="15.75" x14ac:dyDescent="0.25"/>
    <row r="18" s="19" customFormat="1" ht="15.75" x14ac:dyDescent="0.25"/>
    <row r="19" s="19" customFormat="1" ht="15.75" x14ac:dyDescent="0.25"/>
    <row r="20" s="19" customFormat="1" ht="15.75" x14ac:dyDescent="0.25"/>
    <row r="21" s="19" customFormat="1" ht="15.75" x14ac:dyDescent="0.25"/>
    <row r="22" s="19" customFormat="1" ht="15.75" x14ac:dyDescent="0.25"/>
    <row r="23" s="19" customFormat="1" ht="15.75" x14ac:dyDescent="0.25"/>
    <row r="24" s="19" customFormat="1" ht="15.75" x14ac:dyDescent="0.25"/>
    <row r="25" s="19" customFormat="1" ht="15.75" x14ac:dyDescent="0.25"/>
    <row r="26" s="19" customFormat="1" ht="15.75" x14ac:dyDescent="0.25"/>
    <row r="27" s="19" customFormat="1" ht="15.75" x14ac:dyDescent="0.25"/>
    <row r="28" s="19" customFormat="1" ht="15.75" x14ac:dyDescent="0.25"/>
  </sheetData>
  <mergeCells count="1">
    <mergeCell ref="A2:C2"/>
  </mergeCells>
  <conditionalFormatting sqref="B5:C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5:A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10"/>
  <sheetViews>
    <sheetView tabSelected="1" zoomScale="70" zoomScaleNormal="70" zoomScaleSheetLayoutView="70" workbookViewId="0">
      <selection activeCell="W11" sqref="V10:W11"/>
    </sheetView>
  </sheetViews>
  <sheetFormatPr defaultColWidth="10.28515625" defaultRowHeight="112.5" customHeight="1" x14ac:dyDescent="0.25"/>
  <cols>
    <col min="1" max="1" width="3.7109375" style="5" customWidth="1"/>
    <col min="2" max="2" width="47.42578125" style="6" customWidth="1"/>
    <col min="3" max="3" width="8.5703125" style="6" customWidth="1"/>
    <col min="4" max="17" width="9" style="6" customWidth="1"/>
    <col min="18" max="18" width="10.28515625" style="3"/>
    <col min="19" max="16384" width="10.28515625" style="6"/>
  </cols>
  <sheetData>
    <row r="1" spans="1:27" s="2" customFormat="1" ht="204" customHeight="1" x14ac:dyDescent="0.2">
      <c r="A1" s="24" t="s">
        <v>0</v>
      </c>
      <c r="B1" s="24" t="s">
        <v>1</v>
      </c>
      <c r="C1" s="24"/>
      <c r="D1" s="23" t="s">
        <v>21</v>
      </c>
      <c r="E1" s="23" t="s">
        <v>22</v>
      </c>
      <c r="F1" s="23" t="s">
        <v>23</v>
      </c>
      <c r="G1" s="23" t="s">
        <v>24</v>
      </c>
      <c r="H1" s="23" t="s">
        <v>25</v>
      </c>
      <c r="I1" s="23" t="s">
        <v>26</v>
      </c>
      <c r="J1" s="23" t="s">
        <v>27</v>
      </c>
      <c r="K1" s="23" t="s">
        <v>28</v>
      </c>
      <c r="L1" s="23" t="s">
        <v>29</v>
      </c>
      <c r="M1" s="23" t="s">
        <v>30</v>
      </c>
      <c r="N1" s="23" t="s">
        <v>31</v>
      </c>
      <c r="O1" s="23" t="s">
        <v>32</v>
      </c>
      <c r="P1" s="23" t="s">
        <v>33</v>
      </c>
      <c r="Q1" s="23" t="s">
        <v>34</v>
      </c>
      <c r="R1" s="1"/>
    </row>
    <row r="2" spans="1:27" s="2" customFormat="1" ht="160.5" customHeight="1" x14ac:dyDescent="0.2">
      <c r="A2" s="24"/>
      <c r="B2" s="24"/>
      <c r="C2" s="24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1"/>
    </row>
    <row r="3" spans="1:27" s="4" customFormat="1" ht="16.5" customHeigh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2">
        <v>15</v>
      </c>
      <c r="P3" s="12">
        <v>16</v>
      </c>
      <c r="Q3" s="12">
        <v>17</v>
      </c>
      <c r="R3" s="3"/>
      <c r="S3" s="31" t="s">
        <v>2</v>
      </c>
      <c r="T3" s="32"/>
      <c r="U3" s="33"/>
      <c r="V3" s="34" t="s">
        <v>15</v>
      </c>
      <c r="W3" s="35"/>
      <c r="X3" s="36"/>
      <c r="Y3" s="34" t="s">
        <v>8</v>
      </c>
      <c r="Z3" s="35"/>
      <c r="AA3" s="36"/>
    </row>
    <row r="4" spans="1:27" ht="18.75" x14ac:dyDescent="0.25">
      <c r="A4" s="26">
        <v>1</v>
      </c>
      <c r="B4" s="25" t="s">
        <v>35</v>
      </c>
      <c r="C4" s="10" t="s">
        <v>11</v>
      </c>
      <c r="D4" s="7">
        <v>2</v>
      </c>
      <c r="E4" s="7">
        <v>2</v>
      </c>
      <c r="F4" s="7">
        <v>2</v>
      </c>
      <c r="G4" s="7"/>
      <c r="H4" s="7"/>
      <c r="I4" s="7"/>
      <c r="J4" s="7"/>
      <c r="K4" s="8"/>
      <c r="L4" s="8"/>
      <c r="M4" s="7"/>
      <c r="N4" s="8"/>
      <c r="O4" s="9"/>
      <c r="P4" s="8"/>
      <c r="Q4" s="9"/>
      <c r="S4" s="31">
        <v>1</v>
      </c>
      <c r="T4" s="32"/>
      <c r="U4" s="33"/>
      <c r="V4" s="37" t="s">
        <v>3</v>
      </c>
      <c r="W4" s="38"/>
      <c r="X4" s="39"/>
      <c r="Y4" s="40" t="s">
        <v>16</v>
      </c>
      <c r="Z4" s="41"/>
      <c r="AA4" s="42"/>
    </row>
    <row r="5" spans="1:27" ht="18.75" x14ac:dyDescent="0.25">
      <c r="A5" s="27"/>
      <c r="B5" s="25"/>
      <c r="C5" s="10" t="s">
        <v>12</v>
      </c>
      <c r="D5" s="7">
        <v>3</v>
      </c>
      <c r="E5" s="7">
        <v>3</v>
      </c>
      <c r="F5" s="7">
        <v>3</v>
      </c>
      <c r="G5" s="7"/>
      <c r="H5" s="7"/>
      <c r="I5" s="7"/>
      <c r="J5" s="7"/>
      <c r="K5" s="8"/>
      <c r="L5" s="8"/>
      <c r="M5" s="7"/>
      <c r="N5" s="8"/>
      <c r="O5" s="9"/>
      <c r="P5" s="8"/>
      <c r="Q5" s="9"/>
      <c r="S5" s="31">
        <v>2</v>
      </c>
      <c r="T5" s="32"/>
      <c r="U5" s="33"/>
      <c r="V5" s="37" t="s">
        <v>4</v>
      </c>
      <c r="W5" s="38"/>
      <c r="X5" s="39"/>
      <c r="Y5" s="40" t="s">
        <v>17</v>
      </c>
      <c r="Z5" s="41"/>
      <c r="AA5" s="42"/>
    </row>
    <row r="6" spans="1:27" ht="48" customHeight="1" x14ac:dyDescent="0.25">
      <c r="A6" s="27"/>
      <c r="B6" s="29" t="s">
        <v>14</v>
      </c>
      <c r="C6" s="30"/>
      <c r="D6" s="15">
        <f ca="1">(D4+D5)/$Y$9</f>
        <v>2.8409090909090908E-2</v>
      </c>
      <c r="E6" s="15"/>
      <c r="F6" s="15">
        <f ca="1">(F4+F5)/$Y$9</f>
        <v>2.8409090909090908E-2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S6" s="31">
        <v>3</v>
      </c>
      <c r="T6" s="32"/>
      <c r="U6" s="33"/>
      <c r="V6" s="37" t="s">
        <v>5</v>
      </c>
      <c r="W6" s="38"/>
      <c r="X6" s="39"/>
      <c r="Y6" s="40" t="s">
        <v>18</v>
      </c>
      <c r="Z6" s="41"/>
      <c r="AA6" s="42"/>
    </row>
    <row r="7" spans="1:27" ht="45.75" customHeight="1" x14ac:dyDescent="0.25">
      <c r="A7" s="28"/>
      <c r="B7" s="29" t="s">
        <v>13</v>
      </c>
      <c r="C7" s="30"/>
      <c r="D7" s="17">
        <f ca="1">LOOKUP(D6,{0;0.003;0.011;0.033;0.143},{1;2;3;4;5})</f>
        <v>3</v>
      </c>
      <c r="E7" s="16"/>
      <c r="F7" s="21">
        <v>3.7</v>
      </c>
      <c r="G7" s="14"/>
      <c r="H7" s="13"/>
      <c r="I7" s="13"/>
      <c r="J7" s="13"/>
      <c r="K7" s="13"/>
      <c r="L7" s="13"/>
      <c r="M7" s="13"/>
      <c r="N7" s="13"/>
      <c r="O7" s="13"/>
      <c r="P7" s="13"/>
      <c r="Q7" s="13"/>
      <c r="S7" s="31">
        <v>4</v>
      </c>
      <c r="T7" s="32"/>
      <c r="U7" s="33"/>
      <c r="V7" s="37" t="s">
        <v>6</v>
      </c>
      <c r="W7" s="38"/>
      <c r="X7" s="39"/>
      <c r="Y7" s="40" t="s">
        <v>19</v>
      </c>
      <c r="Z7" s="41"/>
      <c r="AA7" s="42"/>
    </row>
    <row r="8" spans="1:27" ht="18.75" x14ac:dyDescent="0.25">
      <c r="A8" s="7">
        <v>2</v>
      </c>
      <c r="B8" s="10"/>
      <c r="C8" s="10"/>
      <c r="D8" s="7">
        <v>0</v>
      </c>
      <c r="E8" s="7">
        <v>0</v>
      </c>
      <c r="F8" s="7"/>
      <c r="G8" s="7"/>
      <c r="H8" s="7"/>
      <c r="I8" s="7"/>
      <c r="J8" s="7"/>
      <c r="K8" s="8"/>
      <c r="L8" s="8"/>
      <c r="M8" s="7"/>
      <c r="N8" s="8"/>
      <c r="O8" s="8"/>
      <c r="P8" s="8"/>
      <c r="Q8" s="8"/>
      <c r="S8" s="31">
        <v>5</v>
      </c>
      <c r="T8" s="32"/>
      <c r="U8" s="33"/>
      <c r="V8" s="37" t="s">
        <v>7</v>
      </c>
      <c r="W8" s="38"/>
      <c r="X8" s="39"/>
      <c r="Y8" s="40" t="s">
        <v>20</v>
      </c>
      <c r="Z8" s="41"/>
      <c r="AA8" s="42"/>
    </row>
    <row r="9" spans="1:27" ht="18.75" x14ac:dyDescent="0.25">
      <c r="A9" s="7"/>
      <c r="B9" s="10"/>
      <c r="C9" s="10"/>
      <c r="D9" s="7"/>
      <c r="E9" s="7"/>
      <c r="F9" s="7"/>
      <c r="G9" s="7"/>
      <c r="H9" s="7"/>
      <c r="I9" s="7"/>
      <c r="J9" s="7"/>
      <c r="K9" s="8"/>
      <c r="L9" s="8"/>
      <c r="M9" s="7"/>
      <c r="N9" s="8"/>
      <c r="O9" s="8"/>
      <c r="P9" s="8"/>
      <c r="Q9" s="8"/>
      <c r="S9" s="43">
        <f ca="1">TODAY()</f>
        <v>43642</v>
      </c>
      <c r="T9" s="32"/>
      <c r="U9" s="33"/>
      <c r="V9" s="44">
        <v>43466</v>
      </c>
      <c r="W9" s="38"/>
      <c r="X9" s="39"/>
      <c r="Y9" s="45">
        <f ca="1">S9-V9</f>
        <v>176</v>
      </c>
      <c r="Z9" s="46"/>
      <c r="AA9" s="47"/>
    </row>
    <row r="10" spans="1:27" ht="112.5" customHeight="1" x14ac:dyDescent="0.25">
      <c r="D10" s="6">
        <f ca="1">IF(D6&gt;=0.143,5,(D6-LOOKUP(D6,{0;0.003;0.011;0.033}))/(LOOKUP(D6,{0;0.003;0.011;0.033},{0.003;0.011;0.033;0.143})-LOOKUP(D6,{0;0.003;0.011;0.033}))+MATCH(D6,{0;0.003;0.011;0.033}))</f>
        <v>3.7913223140495864</v>
      </c>
    </row>
  </sheetData>
  <mergeCells count="41">
    <mergeCell ref="S9:U9"/>
    <mergeCell ref="V9:X9"/>
    <mergeCell ref="Y9:AA9"/>
    <mergeCell ref="Y6:AA6"/>
    <mergeCell ref="S7:U7"/>
    <mergeCell ref="V7:X7"/>
    <mergeCell ref="Y7:AA7"/>
    <mergeCell ref="S8:U8"/>
    <mergeCell ref="V8:X8"/>
    <mergeCell ref="Y8:AA8"/>
    <mergeCell ref="S3:U3"/>
    <mergeCell ref="V3:X3"/>
    <mergeCell ref="S6:U6"/>
    <mergeCell ref="V6:X6"/>
    <mergeCell ref="Y3:AA3"/>
    <mergeCell ref="S4:U4"/>
    <mergeCell ref="V4:X4"/>
    <mergeCell ref="Y4:AA4"/>
    <mergeCell ref="S5:U5"/>
    <mergeCell ref="V5:X5"/>
    <mergeCell ref="Y5:AA5"/>
    <mergeCell ref="B4:B5"/>
    <mergeCell ref="B1:C2"/>
    <mergeCell ref="A4:A7"/>
    <mergeCell ref="B6:C6"/>
    <mergeCell ref="B7:C7"/>
    <mergeCell ref="H1:H2"/>
    <mergeCell ref="I1:I2"/>
    <mergeCell ref="J1:J2"/>
    <mergeCell ref="K1:K2"/>
    <mergeCell ref="L1:L2"/>
    <mergeCell ref="A1:A2"/>
    <mergeCell ref="D1:D2"/>
    <mergeCell ref="E1:E2"/>
    <mergeCell ref="F1:F2"/>
    <mergeCell ref="G1:G2"/>
    <mergeCell ref="N1:N2"/>
    <mergeCell ref="O1:O2"/>
    <mergeCell ref="P1:P2"/>
    <mergeCell ref="Q1:Q2"/>
    <mergeCell ref="M1:M2"/>
  </mergeCells>
  <printOptions horizontalCentered="1" verticalCentered="1"/>
  <pageMargins left="0.19685039370078741" right="0.19685039370078741" top="0.26" bottom="0.26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Оценка_частоты</vt:lpstr>
      <vt:lpstr>Исходные_данные</vt:lpstr>
      <vt:lpstr>Исходные_данные!Область_печати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2019-06-26T17:25:06Z</dcterms:modified>
</cp:coreProperties>
</file>