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hidePivotFieldList="1"/>
  <bookViews>
    <workbookView xWindow="0" yWindow="0" windowWidth="22260" windowHeight="12645"/>
  </bookViews>
  <sheets>
    <sheet name="Лист2" sheetId="5" r:id="rId1"/>
    <sheet name="Лист1" sheetId="1" r:id="rId2"/>
  </sheets>
  <definedNames>
    <definedName name="Таблица1_1" localSheetId="0" hidden="1">Лист2!$A$1:$F$70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_7f403046-80ff-4a95-a381-257eb4039a3b" name="Таблица1" connection="Запрос — Таблица1"/>
        </x15:modelTables>
      </x15:dataModel>
    </ext>
  </extLst>
</workbook>
</file>

<file path=xl/calcChain.xml><?xml version="1.0" encoding="utf-8"?>
<calcChain xmlns="http://schemas.openxmlformats.org/spreadsheetml/2006/main">
  <c r="B2" i="1" l="1"/>
  <c r="E2" i="1"/>
  <c r="B3" i="1"/>
  <c r="E3" i="1"/>
  <c r="B4" i="1"/>
  <c r="E4" i="1"/>
  <c r="B5" i="1"/>
  <c r="E5" i="1"/>
  <c r="B6" i="1"/>
  <c r="E6" i="1"/>
  <c r="B7" i="1"/>
  <c r="E7" i="1"/>
  <c r="B8" i="1"/>
  <c r="E8" i="1"/>
  <c r="B9" i="1"/>
  <c r="E9" i="1"/>
  <c r="B10" i="1"/>
  <c r="E10" i="1"/>
  <c r="B11" i="1"/>
  <c r="E11" i="1"/>
  <c r="B12" i="1"/>
  <c r="E12" i="1"/>
  <c r="B13" i="1"/>
  <c r="E13" i="1"/>
  <c r="B14" i="1"/>
  <c r="E14" i="1"/>
  <c r="B15" i="1"/>
  <c r="E15" i="1"/>
  <c r="B16" i="1"/>
  <c r="E16" i="1"/>
  <c r="B17" i="1"/>
  <c r="E17" i="1"/>
  <c r="B18" i="1"/>
  <c r="E18" i="1"/>
  <c r="B19" i="1"/>
  <c r="E19" i="1"/>
  <c r="B20" i="1"/>
  <c r="E20" i="1"/>
  <c r="B21" i="1"/>
  <c r="E21" i="1"/>
  <c r="B22" i="1"/>
  <c r="E22" i="1"/>
  <c r="B23" i="1"/>
  <c r="E23" i="1"/>
  <c r="B24" i="1"/>
  <c r="E24" i="1"/>
  <c r="F24" i="1"/>
  <c r="B25" i="1"/>
  <c r="E25" i="1"/>
  <c r="B26" i="1"/>
  <c r="E26" i="1"/>
  <c r="B27" i="1"/>
  <c r="E27" i="1"/>
  <c r="B28" i="1"/>
  <c r="E28" i="1"/>
  <c r="B29" i="1"/>
  <c r="E29" i="1"/>
  <c r="B30" i="1"/>
  <c r="E30" i="1"/>
  <c r="B31" i="1"/>
  <c r="E31" i="1"/>
  <c r="B32" i="1"/>
  <c r="E32" i="1"/>
  <c r="B33" i="1"/>
  <c r="E33" i="1"/>
  <c r="B34" i="1"/>
  <c r="E34" i="1"/>
  <c r="B35" i="1"/>
  <c r="E35" i="1"/>
  <c r="B36" i="1"/>
  <c r="E36" i="1"/>
  <c r="B37" i="1"/>
  <c r="E37" i="1"/>
  <c r="B38" i="1"/>
  <c r="E38" i="1"/>
  <c r="B39" i="1"/>
  <c r="E39" i="1"/>
  <c r="B40" i="1"/>
  <c r="E40" i="1"/>
  <c r="B41" i="1"/>
  <c r="E41" i="1"/>
  <c r="B42" i="1"/>
  <c r="E42" i="1"/>
  <c r="B43" i="1"/>
  <c r="E43" i="1"/>
  <c r="B44" i="1"/>
  <c r="E44" i="1"/>
  <c r="B45" i="1"/>
  <c r="E45" i="1"/>
  <c r="B46" i="1"/>
  <c r="E46" i="1"/>
  <c r="B47" i="1"/>
  <c r="E47" i="1"/>
  <c r="B48" i="1"/>
  <c r="E48" i="1"/>
  <c r="F70" i="1" s="1"/>
  <c r="F48" i="1"/>
  <c r="B49" i="1"/>
  <c r="E49" i="1"/>
  <c r="B50" i="1"/>
  <c r="E50" i="1"/>
  <c r="B51" i="1"/>
  <c r="E51" i="1"/>
  <c r="B52" i="1"/>
  <c r="E52" i="1"/>
  <c r="B53" i="1"/>
  <c r="E53" i="1"/>
  <c r="B54" i="1"/>
  <c r="E54" i="1"/>
  <c r="B55" i="1"/>
  <c r="E55" i="1"/>
  <c r="B56" i="1"/>
  <c r="E56" i="1"/>
  <c r="B57" i="1"/>
  <c r="E57" i="1"/>
  <c r="B58" i="1"/>
  <c r="E58" i="1"/>
  <c r="B59" i="1"/>
  <c r="E59" i="1"/>
  <c r="B60" i="1"/>
  <c r="E60" i="1"/>
  <c r="B61" i="1"/>
  <c r="E61" i="1"/>
  <c r="B62" i="1"/>
  <c r="E62" i="1"/>
  <c r="B63" i="1"/>
  <c r="E63" i="1"/>
  <c r="B64" i="1"/>
  <c r="E64" i="1"/>
  <c r="B65" i="1"/>
  <c r="E65" i="1"/>
  <c r="B66" i="1"/>
  <c r="E66" i="1"/>
  <c r="B67" i="1"/>
  <c r="E67" i="1"/>
  <c r="B68" i="1"/>
  <c r="E68" i="1"/>
  <c r="B69" i="1"/>
  <c r="E69" i="1"/>
  <c r="B70" i="1"/>
  <c r="E70" i="1"/>
</calcChain>
</file>

<file path=xl/connections.xml><?xml version="1.0" encoding="utf-8"?>
<connections xmlns="http://schemas.openxmlformats.org/spreadsheetml/2006/main">
  <connection id="1" keepAlive="1" name="ModelConnection_Таблица1_1" description="Модель данных" type="5" refreshedVersion="5" minRefreshableVersion="5" saveData="1">
    <dbPr connection="Data Model Connection" command="Таблица1" commandType="3"/>
    <extLst>
      <ext xmlns:x15="http://schemas.microsoft.com/office/spreadsheetml/2010/11/main" uri="{DE250136-89BD-433C-8126-D09CA5730AF9}">
        <x15:connection id="" model="1"/>
      </ext>
    </extLst>
  </connection>
  <connection id="2" keepAlive="1" name="ThisWorkbookDataModel" description="Модель данных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keepAlive="1" name="ThisWorkbookDataModel1" description="Модель данных" type="5" refreshedVersion="5" minRefreshableVersion="5" background="1">
    <dbPr connection="Data Model Connection" command="Таблица11" commandType="3"/>
    <extLst>
      <ext xmlns:x15="http://schemas.microsoft.com/office/spreadsheetml/2010/11/main" uri="{DE250136-89BD-433C-8126-D09CA5730AF9}">
        <x15:connection id="" model="1"/>
      </ext>
    </extLst>
  </connection>
  <connection id="4" name="Запрос — Таблица1" description="Соединение с запросом &quot;Таблица1&quot; в книге." type="100" refreshedVersion="5" minRefreshableVersion="5">
    <extLst>
      <ext xmlns:x15="http://schemas.microsoft.com/office/spreadsheetml/2010/11/main" uri="{DE250136-89BD-433C-8126-D09CA5730AF9}">
        <x15:connection id="4c8374eb-d3d3-4dbf-ab7b-318a260e9f7d">
          <x15:oledbPr connection="provider=Microsoft.Mashup.OleDb.1;data source=$EmbeddedMashup(ac96e2d4-6cb9-413b-beaf-9d432a8394a3)$;location=Таблица1;extended properties=&quot;UEsDBBQAAgAIAKwK2k5hPGNxqwAAAPoAAAASABwAQ29uZmlnL1BhY2thZ2UueG1sIKIYACigFAAAAAAAAAAAAAAAAAAAAAAAAAAAAIWPQQ6CMBREr0K657eFYIR8ysKtJEajcdtAhUYohhbhbi48klfQRDHu3M1M5iUzj9sds6ltvKvqre5MSjgw4ilTdKU2VUoGd/KXJBO4kcVZVsp7lY1NJqtTUjt3SSgdxxHGELq+ogFjnB7z9a6oVSt9bayTplDkS5X/KSLw8B4jAohiiHgYQcA40jnGXJtZc4ggDOIFMKQ/Ma6Gxg29Ev3gb/dIZ4v080M8AVBLAwQUAAIACACsCtpO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rAraTpTHYtIkAQAAQgIAABMAHABGb3JtdWxhcy9TZWN0aW9uMS5tIKIYACigFAAAAAAAAAAAAAAAAAAAAAAAAAAAAJ1QsUrDUBTdA/mHR1wSCIGAuJROwcGlgw04lFJe06sNTd6TlxdRQgYddLCjq4uLax0Ea1F/4eaPvDG2QtCh3uXCOe+ec97JINKxFKzfbL9jGqaRTbmCCcMHXOATrvClusaFz7osAW0ajKYvcxUBIfvnESRekCsFQh9JNRtLObOdYtDjKXStloQ1LAeBFJreDt1GaccKplyckF14cQoWSYZ8nIAXKi6yY6nSQCZ5KmoysxtbtygsvMNnfKvmlss0UWzCNeg4hdJlRD7iorpcUxs4HPmEHQi9t+vVel9g7zcQ7yn2K77jBwW/IqdVNSe3W1xSKSOf2dVN7eD843IdvHVbOps+DiGVZ9RH8/Hsp5KG+IbtVnHuVqm3yVk6phGLv9J1PgFQSwECLQAUAAIACACsCtpOYTxjcasAAAD6AAAAEgAAAAAAAAAAAAAAAAAAAAAAQ29uZmlnL1BhY2thZ2UueG1sUEsBAi0AFAACAAgArAraTg/K6aukAAAA6QAAABMAAAAAAAAAAAAAAAAA9wAAAFtDb250ZW50X1R5cGVzXS54bWxQSwECLQAUAAIACACsCtpOlMdi0iQBAABCAgAAEwAAAAAAAAAAAAAAAADoAQAARm9ybXVsYXMvU2VjdGlvbjEubVBLBQYAAAAAAwADAMIAAABZAwAAAAA=&quot;">
            <x15:dbTables>
              <x15:dbTable name="Таблица1"/>
            </x15:dbTables>
          </x15:oledbPr>
        </x15:connection>
      </ext>
    </extLst>
  </connection>
</connections>
</file>

<file path=xl/sharedStrings.xml><?xml version="1.0" encoding="utf-8"?>
<sst xmlns="http://schemas.openxmlformats.org/spreadsheetml/2006/main" count="12" uniqueCount="6">
  <si>
    <t>T_1</t>
  </si>
  <si>
    <t>N_1</t>
  </si>
  <si>
    <t>День</t>
  </si>
  <si>
    <t>Час</t>
  </si>
  <si>
    <t>Накопительный Т_1 (час)</t>
  </si>
  <si>
    <t>Накопительный Т_1 (День)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</si>
</sst>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2" fontId="0" fillId="0" borderId="0" xfId="0" applyNumberFormat="1"/>
    <xf numFmtId="20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NumberFormat="1"/>
    <xf numFmtId="0" fontId="0" fillId="0" borderId="0" xfId="0" applyAlignment="1">
      <alignment horizontal="left"/>
    </xf>
    <xf numFmtId="21" fontId="0" fillId="0" borderId="0" xfId="0" applyNumberFormat="1" applyAlignment="1">
      <alignment horizontal="left" indent="1"/>
    </xf>
    <xf numFmtId="14" fontId="0" fillId="0" borderId="0" xfId="0" applyNumberFormat="1"/>
    <xf numFmtId="14" fontId="0" fillId="0" borderId="0" xfId="0" applyNumberFormat="1" applyAlignment="1">
      <alignment horizontal="left" indent="1"/>
    </xf>
    <xf numFmtId="164" fontId="0" fillId="0" borderId="0" xfId="0" applyNumberFormat="1"/>
  </cellXfs>
  <cellStyles count="1">
    <cellStyle name="Обычный" xfId="0" builtinId="0"/>
  </cellStyles>
  <dxfs count="13">
    <dxf>
      <numFmt numFmtId="0" formatCode="General"/>
    </dxf>
    <dxf>
      <numFmt numFmtId="0" formatCode="General"/>
    </dxf>
    <dxf>
      <numFmt numFmtId="164" formatCode="[$-F400]h:mm:ss\ AM/PM"/>
    </dxf>
    <dxf>
      <numFmt numFmtId="19" formatCode="dd/mm/yyyy"/>
      <alignment horizontal="left" vertical="bottom" textRotation="0" wrapText="0" indent="1" justifyLastLine="0" shrinkToFit="0" readingOrder="0"/>
    </dxf>
    <dxf>
      <numFmt numFmtId="25" formatCode="h:mm"/>
    </dxf>
    <dxf>
      <numFmt numFmtId="27" formatCode="dd/mm/yyyy\ h:mm"/>
    </dxf>
    <dxf>
      <alignment horizontal="center" vertical="center" textRotation="0" wrapText="1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12"/>
      <tableStyleElement type="headerRow" dxfId="11"/>
      <tableStyleElement type="firstRowStripe" dxfId="10"/>
    </tableStyle>
    <tableStyle name="TableStyleQueryResult" pivot="0" count="3">
      <tableStyleElement type="wholeTable" dxfId="9"/>
      <tableStyleElement type="headerRow" dxfId="8"/>
      <tableStyleElement type="first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theme" Target="theme/theme1.xml"/><Relationship Id="rId21" Type="http://schemas.openxmlformats.org/officeDocument/2006/relationships/customXml" Target="../customXml/item13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styles" Target="style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31" Type="http://schemas.openxmlformats.org/officeDocument/2006/relationships/customXml" Target="../customXml/item23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queryTables/queryTable1.xml><?xml version="1.0" encoding="utf-8"?>
<queryTable xmlns="http://schemas.openxmlformats.org/spreadsheetml/2006/main" name="Таблица1_1" backgroundRefresh="0" connectionId="1" autoFormatId="16" applyNumberFormats="0" applyBorderFormats="0" applyFontFormats="0" applyPatternFormats="0" applyAlignmentFormats="0" applyWidthHeightFormats="0">
  <queryTableRefresh nextId="10">
    <queryTableFields count="6">
      <queryTableField id="1" name="День" tableColumnId="1"/>
      <queryTableField id="2" name="Час" tableColumnId="2"/>
      <queryTableField id="3" name="T_1" tableColumnId="3"/>
      <queryTableField id="4" name="N_1" tableColumnId="4"/>
      <queryTableField id="7" name="Накопительный Т_1 (час)" tableColumnId="7"/>
      <queryTableField id="9" name="Накопительный Т_1 (День)" tableColumnId="9"/>
    </queryTableFields>
    <queryTableDeletedFields count="2">
      <deletedField name="row"/>
      <deletedField name="Дата"/>
    </queryTableDeletedFields>
  </queryTableRefresh>
  <extLst>
    <ext xmlns:x15="http://schemas.microsoft.com/office/spreadsheetml/2010/11/main" uri="{883FBD77-0823-4a55-B5E3-86C4891E6966}">
      <x15:queryTable sourceDataName="Запрос — Таблица1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Таблица1_12" displayName="Таблица1_12" ref="A1:F70" tableType="queryTable" totalsRowShown="0">
  <autoFilter ref="A1:F70"/>
  <sortState ref="A2:F70">
    <sortCondition ref="A4:A72"/>
    <sortCondition ref="B4:B72"/>
  </sortState>
  <tableColumns count="6">
    <tableColumn id="1" uniqueName="1" name="День" queryTableFieldId="1" dataDxfId="3"/>
    <tableColumn id="2" uniqueName="2" name="Час" queryTableFieldId="2" dataDxfId="2"/>
    <tableColumn id="3" uniqueName="3" name="T_1" queryTableFieldId="3" dataDxfId="1"/>
    <tableColumn id="4" uniqueName="4" name="N_1" queryTableFieldId="4"/>
    <tableColumn id="7" uniqueName="7" name="Накопительный Т_1 (час)" queryTableFieldId="7"/>
    <tableColumn id="9" uniqueName="9" name="Накопительный Т_1 (День)" queryTableFieldId="9" dataDxfId="0"/>
  </tableColumns>
  <tableStyleInfo name="TableStyleQueryResult" showFirstColumn="0" showLastColumn="0" showRowStripes="1" showColumnStripes="0"/>
</table>
</file>

<file path=xl/tables/table2.xml><?xml version="1.0" encoding="utf-8"?>
<table xmlns="http://schemas.openxmlformats.org/spreadsheetml/2006/main" id="4" name="Таблица1" displayName="Таблица1" ref="A1:F70" totalsRowShown="0" headerRowDxfId="6">
  <autoFilter ref="A1:F70"/>
  <tableColumns count="6">
    <tableColumn id="1" name="День" dataDxfId="5"/>
    <tableColumn id="2" name="Час" dataDxfId="4">
      <calculatedColumnFormula>TIME(HOUR(A2),0,0)</calculatedColumnFormula>
    </tableColumn>
    <tableColumn id="3" name="T_1"/>
    <tableColumn id="4" name="N_1"/>
    <tableColumn id="5" name="Накопительный Т_1 (час)">
      <calculatedColumnFormula>SUM($C$2:C49)</calculatedColumnFormula>
    </tableColumn>
    <tableColumn id="6" name="Накопительный Т_1 (День)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74"/>
  <sheetViews>
    <sheetView tabSelected="1" workbookViewId="0">
      <selection activeCell="E6" sqref="E6"/>
    </sheetView>
  </sheetViews>
  <sheetFormatPr defaultRowHeight="15" x14ac:dyDescent="0.25"/>
  <cols>
    <col min="1" max="1" width="11.42578125" bestFit="1" customWidth="1"/>
    <col min="2" max="2" width="8.140625" bestFit="1" customWidth="1"/>
    <col min="3" max="3" width="6.28515625" customWidth="1"/>
    <col min="4" max="4" width="6.7109375" customWidth="1"/>
    <col min="5" max="5" width="26.5703125" customWidth="1"/>
    <col min="6" max="7" width="28.5703125" customWidth="1"/>
    <col min="8" max="8" width="10.140625" customWidth="1"/>
    <col min="9" max="9" width="10.140625" bestFit="1" customWidth="1"/>
  </cols>
  <sheetData>
    <row r="1" spans="1:6" x14ac:dyDescent="0.25">
      <c r="A1" s="7" t="s">
        <v>2</v>
      </c>
      <c r="B1" t="s">
        <v>3</v>
      </c>
      <c r="C1" t="s">
        <v>0</v>
      </c>
      <c r="D1" t="s">
        <v>1</v>
      </c>
      <c r="E1" t="s">
        <v>4</v>
      </c>
      <c r="F1" t="s">
        <v>5</v>
      </c>
    </row>
    <row r="2" spans="1:6" x14ac:dyDescent="0.25">
      <c r="A2" s="8">
        <v>43641.041666666664</v>
      </c>
      <c r="B2" s="9">
        <v>4.1666666666666664E-2</v>
      </c>
      <c r="C2" s="4">
        <v>972</v>
      </c>
      <c r="D2">
        <v>213</v>
      </c>
      <c r="E2">
        <v>972</v>
      </c>
      <c r="F2" s="4"/>
    </row>
    <row r="3" spans="1:6" x14ac:dyDescent="0.25">
      <c r="A3" s="8">
        <v>43641.083333333336</v>
      </c>
      <c r="B3" s="9">
        <v>8.3333333333333329E-2</v>
      </c>
      <c r="C3" s="4">
        <v>811</v>
      </c>
      <c r="D3">
        <v>265</v>
      </c>
      <c r="E3">
        <v>1783</v>
      </c>
      <c r="F3" s="4"/>
    </row>
    <row r="4" spans="1:6" x14ac:dyDescent="0.25">
      <c r="A4" s="8">
        <v>43641.125000077162</v>
      </c>
      <c r="B4" s="9">
        <v>0.125</v>
      </c>
      <c r="C4" s="4">
        <v>765</v>
      </c>
      <c r="D4">
        <v>140</v>
      </c>
      <c r="E4">
        <v>2548</v>
      </c>
      <c r="F4" s="4"/>
    </row>
    <row r="5" spans="1:6" x14ac:dyDescent="0.25">
      <c r="A5" s="8">
        <v>43641.16666678241</v>
      </c>
      <c r="B5" s="9">
        <v>0.16666666666666666</v>
      </c>
      <c r="C5" s="4">
        <v>627</v>
      </c>
      <c r="D5">
        <v>140</v>
      </c>
      <c r="E5">
        <v>3175</v>
      </c>
      <c r="F5" s="4"/>
    </row>
    <row r="6" spans="1:6" x14ac:dyDescent="0.25">
      <c r="A6" s="8">
        <v>43641.208333526236</v>
      </c>
      <c r="B6" s="9">
        <v>0.20833333333333334</v>
      </c>
      <c r="C6" s="4">
        <v>870</v>
      </c>
      <c r="D6">
        <v>112</v>
      </c>
      <c r="E6">
        <v>4045</v>
      </c>
      <c r="F6" s="4"/>
    </row>
    <row r="7" spans="1:6" x14ac:dyDescent="0.25">
      <c r="A7" s="8">
        <v>43641.250000231485</v>
      </c>
      <c r="B7" s="9">
        <v>0.25</v>
      </c>
      <c r="C7" s="4">
        <v>830</v>
      </c>
      <c r="D7">
        <v>284</v>
      </c>
      <c r="E7">
        <v>4875</v>
      </c>
      <c r="F7" s="4"/>
    </row>
    <row r="8" spans="1:6" x14ac:dyDescent="0.25">
      <c r="A8" s="8">
        <v>43641.29166697531</v>
      </c>
      <c r="B8" s="9">
        <v>0.29166666666666669</v>
      </c>
      <c r="C8" s="4">
        <v>687</v>
      </c>
      <c r="D8">
        <v>227</v>
      </c>
      <c r="E8">
        <v>5562</v>
      </c>
      <c r="F8" s="4"/>
    </row>
    <row r="9" spans="1:6" x14ac:dyDescent="0.25">
      <c r="A9" s="8">
        <v>43641.333333680559</v>
      </c>
      <c r="B9" s="9">
        <v>0.33333333333333331</v>
      </c>
      <c r="C9" s="4">
        <v>610</v>
      </c>
      <c r="D9">
        <v>287</v>
      </c>
      <c r="E9">
        <v>6172</v>
      </c>
      <c r="F9" s="4"/>
    </row>
    <row r="10" spans="1:6" x14ac:dyDescent="0.25">
      <c r="A10" s="8">
        <v>43641.375000424385</v>
      </c>
      <c r="B10" s="9">
        <v>0.375</v>
      </c>
      <c r="C10" s="4">
        <v>722</v>
      </c>
      <c r="D10">
        <v>124</v>
      </c>
      <c r="E10">
        <v>6894</v>
      </c>
      <c r="F10" s="4"/>
    </row>
    <row r="11" spans="1:6" x14ac:dyDescent="0.25">
      <c r="A11" s="8">
        <v>43641.416667129626</v>
      </c>
      <c r="B11" s="9">
        <v>0.41666666666666669</v>
      </c>
      <c r="C11" s="4">
        <v>912</v>
      </c>
      <c r="D11">
        <v>110</v>
      </c>
      <c r="E11">
        <v>7806</v>
      </c>
      <c r="F11" s="4"/>
    </row>
    <row r="12" spans="1:6" x14ac:dyDescent="0.25">
      <c r="A12" s="8">
        <v>43641.458333834875</v>
      </c>
      <c r="B12" s="9">
        <v>0.45833333333333331</v>
      </c>
      <c r="C12" s="4">
        <v>527</v>
      </c>
      <c r="D12">
        <v>119</v>
      </c>
      <c r="E12">
        <v>8333</v>
      </c>
      <c r="F12" s="4"/>
    </row>
    <row r="13" spans="1:6" x14ac:dyDescent="0.25">
      <c r="A13" s="8">
        <v>43641.500000578701</v>
      </c>
      <c r="B13" s="9">
        <v>0.5</v>
      </c>
      <c r="C13" s="4">
        <v>584</v>
      </c>
      <c r="D13">
        <v>146</v>
      </c>
      <c r="E13">
        <v>8917</v>
      </c>
      <c r="F13" s="4"/>
    </row>
    <row r="14" spans="1:6" x14ac:dyDescent="0.25">
      <c r="A14" s="8">
        <v>43641.541667283949</v>
      </c>
      <c r="B14" s="9">
        <v>0.54166666666666663</v>
      </c>
      <c r="C14" s="4">
        <v>591</v>
      </c>
      <c r="D14">
        <v>225</v>
      </c>
      <c r="E14">
        <v>9508</v>
      </c>
      <c r="F14" s="4"/>
    </row>
    <row r="15" spans="1:6" x14ac:dyDescent="0.25">
      <c r="A15" s="8">
        <v>43641.583334027775</v>
      </c>
      <c r="B15" s="9">
        <v>0.58333333333333337</v>
      </c>
      <c r="C15" s="4">
        <v>795</v>
      </c>
      <c r="D15">
        <v>113</v>
      </c>
      <c r="E15">
        <v>10303</v>
      </c>
      <c r="F15" s="4"/>
    </row>
    <row r="16" spans="1:6" x14ac:dyDescent="0.25">
      <c r="A16" s="8">
        <v>43641.625000733024</v>
      </c>
      <c r="B16" s="9">
        <v>0.625</v>
      </c>
      <c r="C16" s="4">
        <v>877</v>
      </c>
      <c r="D16">
        <v>176</v>
      </c>
      <c r="E16">
        <v>11180</v>
      </c>
      <c r="F16" s="4"/>
    </row>
    <row r="17" spans="1:6" x14ac:dyDescent="0.25">
      <c r="A17" s="8">
        <v>43641.666667476849</v>
      </c>
      <c r="B17" s="9">
        <v>0.66666666666666663</v>
      </c>
      <c r="C17" s="4">
        <v>987</v>
      </c>
      <c r="D17">
        <v>300</v>
      </c>
      <c r="E17">
        <v>12167</v>
      </c>
      <c r="F17" s="4"/>
    </row>
    <row r="18" spans="1:6" x14ac:dyDescent="0.25">
      <c r="A18" s="8">
        <v>43641.708334182098</v>
      </c>
      <c r="B18" s="9">
        <v>0.70833333333333337</v>
      </c>
      <c r="C18" s="4">
        <v>528</v>
      </c>
      <c r="D18">
        <v>263</v>
      </c>
      <c r="E18">
        <v>12695</v>
      </c>
      <c r="F18" s="4"/>
    </row>
    <row r="19" spans="1:6" x14ac:dyDescent="0.25">
      <c r="A19" s="8">
        <v>43641.750000925924</v>
      </c>
      <c r="B19" s="9">
        <v>0.75</v>
      </c>
      <c r="C19" s="4">
        <v>833</v>
      </c>
      <c r="D19">
        <v>230</v>
      </c>
      <c r="E19">
        <v>13528</v>
      </c>
      <c r="F19" s="4"/>
    </row>
    <row r="20" spans="1:6" x14ac:dyDescent="0.25">
      <c r="A20" s="8">
        <v>43641.791667631172</v>
      </c>
      <c r="B20" s="9">
        <v>0.79166666666666663</v>
      </c>
      <c r="C20" s="4">
        <v>810</v>
      </c>
      <c r="D20">
        <v>297</v>
      </c>
      <c r="E20">
        <v>14338</v>
      </c>
      <c r="F20" s="4"/>
    </row>
    <row r="21" spans="1:6" x14ac:dyDescent="0.25">
      <c r="A21" s="8">
        <v>43641.833334374998</v>
      </c>
      <c r="B21" s="9">
        <v>0.83333333333333337</v>
      </c>
      <c r="C21" s="4">
        <v>831</v>
      </c>
      <c r="D21">
        <v>224</v>
      </c>
      <c r="E21">
        <v>15169</v>
      </c>
      <c r="F21" s="4"/>
    </row>
    <row r="22" spans="1:6" x14ac:dyDescent="0.25">
      <c r="A22" s="8">
        <v>43641.875001080247</v>
      </c>
      <c r="B22" s="9">
        <v>0.875</v>
      </c>
      <c r="C22" s="4">
        <v>958</v>
      </c>
      <c r="D22">
        <v>203</v>
      </c>
      <c r="E22">
        <v>16127</v>
      </c>
      <c r="F22" s="4"/>
    </row>
    <row r="23" spans="1:6" x14ac:dyDescent="0.25">
      <c r="A23" s="8">
        <v>43641.916667824073</v>
      </c>
      <c r="B23" s="9">
        <v>0.91666666666666663</v>
      </c>
      <c r="C23" s="4">
        <v>624</v>
      </c>
      <c r="D23">
        <v>166</v>
      </c>
      <c r="E23">
        <v>16751</v>
      </c>
      <c r="F23" s="4"/>
    </row>
    <row r="24" spans="1:6" x14ac:dyDescent="0.25">
      <c r="A24" s="8">
        <v>43641.958334529321</v>
      </c>
      <c r="B24" s="9">
        <v>0.95833333333333337</v>
      </c>
      <c r="C24" s="4">
        <v>537</v>
      </c>
      <c r="D24">
        <v>117</v>
      </c>
      <c r="E24">
        <v>17288</v>
      </c>
      <c r="F24" s="4">
        <v>17288</v>
      </c>
    </row>
    <row r="25" spans="1:6" x14ac:dyDescent="0.25">
      <c r="A25" s="8">
        <v>43642.000001273147</v>
      </c>
      <c r="B25" s="9">
        <v>0</v>
      </c>
      <c r="C25" s="4">
        <v>768</v>
      </c>
      <c r="D25">
        <v>136</v>
      </c>
      <c r="E25">
        <v>768</v>
      </c>
      <c r="F25" s="4"/>
    </row>
    <row r="26" spans="1:6" x14ac:dyDescent="0.25">
      <c r="A26" s="8">
        <v>43642.041667978396</v>
      </c>
      <c r="B26" s="9">
        <v>4.1666666666666664E-2</v>
      </c>
      <c r="C26" s="4">
        <v>940</v>
      </c>
      <c r="D26">
        <v>218</v>
      </c>
      <c r="E26">
        <v>1708</v>
      </c>
      <c r="F26" s="4"/>
    </row>
    <row r="27" spans="1:6" x14ac:dyDescent="0.25">
      <c r="A27" s="8">
        <v>43642.083334722221</v>
      </c>
      <c r="B27" s="9">
        <v>8.3333333333333329E-2</v>
      </c>
      <c r="C27" s="4">
        <v>970</v>
      </c>
      <c r="D27">
        <v>245</v>
      </c>
      <c r="E27">
        <v>2678</v>
      </c>
      <c r="F27" s="4"/>
    </row>
    <row r="28" spans="1:6" x14ac:dyDescent="0.25">
      <c r="A28" s="8">
        <v>43642.12500142747</v>
      </c>
      <c r="B28" s="9">
        <v>0.125</v>
      </c>
      <c r="C28" s="4">
        <v>750</v>
      </c>
      <c r="D28">
        <v>175</v>
      </c>
      <c r="E28">
        <v>3428</v>
      </c>
      <c r="F28" s="4"/>
    </row>
    <row r="29" spans="1:6" x14ac:dyDescent="0.25">
      <c r="A29" s="8">
        <v>43642.166668171296</v>
      </c>
      <c r="B29" s="9">
        <v>0.16666666666666666</v>
      </c>
      <c r="C29" s="4">
        <v>749</v>
      </c>
      <c r="D29">
        <v>133</v>
      </c>
      <c r="E29">
        <v>4177</v>
      </c>
      <c r="F29" s="4"/>
    </row>
    <row r="30" spans="1:6" x14ac:dyDescent="0.25">
      <c r="A30" s="8">
        <v>43642.208334876545</v>
      </c>
      <c r="B30" s="9">
        <v>0.20833333333333334</v>
      </c>
      <c r="C30" s="4">
        <v>991</v>
      </c>
      <c r="D30">
        <v>272</v>
      </c>
      <c r="E30">
        <v>5168</v>
      </c>
      <c r="F30" s="4"/>
    </row>
    <row r="31" spans="1:6" x14ac:dyDescent="0.25">
      <c r="A31" s="8">
        <v>43642.25000162037</v>
      </c>
      <c r="B31" s="9">
        <v>0.25</v>
      </c>
      <c r="C31" s="4">
        <v>893</v>
      </c>
      <c r="D31">
        <v>104</v>
      </c>
      <c r="E31">
        <v>6061</v>
      </c>
      <c r="F31" s="4"/>
    </row>
    <row r="32" spans="1:6" x14ac:dyDescent="0.25">
      <c r="A32" s="8">
        <v>43642.291668364196</v>
      </c>
      <c r="B32" s="9">
        <v>0.29166666666666669</v>
      </c>
      <c r="C32" s="4">
        <v>608</v>
      </c>
      <c r="D32">
        <v>179</v>
      </c>
      <c r="E32">
        <v>6669</v>
      </c>
      <c r="F32" s="4"/>
    </row>
    <row r="33" spans="1:6" x14ac:dyDescent="0.25">
      <c r="A33" s="8">
        <v>43642.333335069445</v>
      </c>
      <c r="B33" s="9">
        <v>0.33333333333333331</v>
      </c>
      <c r="C33" s="4">
        <v>644</v>
      </c>
      <c r="D33">
        <v>184</v>
      </c>
      <c r="E33">
        <v>7313</v>
      </c>
      <c r="F33" s="4"/>
    </row>
    <row r="34" spans="1:6" x14ac:dyDescent="0.25">
      <c r="A34" s="8">
        <v>43642.375001813271</v>
      </c>
      <c r="B34" s="9">
        <v>0.375</v>
      </c>
      <c r="C34" s="4">
        <v>918</v>
      </c>
      <c r="D34">
        <v>275</v>
      </c>
      <c r="E34">
        <v>8231</v>
      </c>
      <c r="F34" s="4"/>
    </row>
    <row r="35" spans="1:6" x14ac:dyDescent="0.25">
      <c r="A35" s="8">
        <v>43642.416668518519</v>
      </c>
      <c r="B35" s="9">
        <v>0.41666666666666669</v>
      </c>
      <c r="C35" s="4">
        <v>777</v>
      </c>
      <c r="D35">
        <v>171</v>
      </c>
      <c r="E35">
        <v>9008</v>
      </c>
      <c r="F35" s="4"/>
    </row>
    <row r="36" spans="1:6" x14ac:dyDescent="0.25">
      <c r="A36" s="8">
        <v>43642.458335262345</v>
      </c>
      <c r="B36" s="9">
        <v>0.45833333333333331</v>
      </c>
      <c r="C36" s="4">
        <v>600</v>
      </c>
      <c r="D36">
        <v>279</v>
      </c>
      <c r="E36">
        <v>9608</v>
      </c>
      <c r="F36" s="4"/>
    </row>
    <row r="37" spans="1:6" x14ac:dyDescent="0.25">
      <c r="A37" s="8">
        <v>43642.500001967594</v>
      </c>
      <c r="B37" s="9">
        <v>0.5</v>
      </c>
      <c r="C37" s="4">
        <v>611</v>
      </c>
      <c r="D37">
        <v>157</v>
      </c>
      <c r="E37">
        <v>10219</v>
      </c>
      <c r="F37" s="4"/>
    </row>
    <row r="38" spans="1:6" x14ac:dyDescent="0.25">
      <c r="A38" s="8">
        <v>43642.541668711419</v>
      </c>
      <c r="B38" s="9">
        <v>0.54166666666666663</v>
      </c>
      <c r="C38" s="4">
        <v>739</v>
      </c>
      <c r="D38">
        <v>118</v>
      </c>
      <c r="E38">
        <v>10958</v>
      </c>
      <c r="F38" s="4"/>
    </row>
    <row r="39" spans="1:6" x14ac:dyDescent="0.25">
      <c r="A39" s="8">
        <v>43642.583335416668</v>
      </c>
      <c r="B39" s="9">
        <v>0.58333333333333337</v>
      </c>
      <c r="C39" s="4">
        <v>954</v>
      </c>
      <c r="D39">
        <v>122</v>
      </c>
      <c r="E39">
        <v>11912</v>
      </c>
      <c r="F39" s="4"/>
    </row>
    <row r="40" spans="1:6" x14ac:dyDescent="0.25">
      <c r="A40" s="8">
        <v>43642.625002160494</v>
      </c>
      <c r="B40" s="9">
        <v>0.625</v>
      </c>
      <c r="C40" s="4">
        <v>970</v>
      </c>
      <c r="D40">
        <v>161</v>
      </c>
      <c r="E40">
        <v>12882</v>
      </c>
      <c r="F40" s="4"/>
    </row>
    <row r="41" spans="1:6" x14ac:dyDescent="0.25">
      <c r="A41" s="8">
        <v>43642.666668865742</v>
      </c>
      <c r="B41" s="9">
        <v>0.66666666666666663</v>
      </c>
      <c r="C41" s="4">
        <v>750</v>
      </c>
      <c r="D41">
        <v>248</v>
      </c>
      <c r="E41">
        <v>13632</v>
      </c>
      <c r="F41" s="4"/>
    </row>
    <row r="42" spans="1:6" x14ac:dyDescent="0.25">
      <c r="A42" s="8">
        <v>43642.708335609568</v>
      </c>
      <c r="B42" s="9">
        <v>0.70833333333333337</v>
      </c>
      <c r="C42" s="4">
        <v>744</v>
      </c>
      <c r="D42">
        <v>173</v>
      </c>
      <c r="E42">
        <v>14376</v>
      </c>
      <c r="F42" s="4"/>
    </row>
    <row r="43" spans="1:6" x14ac:dyDescent="0.25">
      <c r="A43" s="8">
        <v>43642.750002314817</v>
      </c>
      <c r="B43" s="9">
        <v>0.75</v>
      </c>
      <c r="C43" s="4">
        <v>599</v>
      </c>
      <c r="D43">
        <v>139</v>
      </c>
      <c r="E43">
        <v>14975</v>
      </c>
      <c r="F43" s="4"/>
    </row>
    <row r="44" spans="1:6" x14ac:dyDescent="0.25">
      <c r="A44" s="8">
        <v>43642.791669058643</v>
      </c>
      <c r="B44" s="9">
        <v>0.79166666666666663</v>
      </c>
      <c r="C44" s="4">
        <v>753</v>
      </c>
      <c r="D44">
        <v>100</v>
      </c>
      <c r="E44">
        <v>15728</v>
      </c>
      <c r="F44" s="4"/>
    </row>
    <row r="45" spans="1:6" x14ac:dyDescent="0.25">
      <c r="A45" s="8">
        <v>43642.833335763891</v>
      </c>
      <c r="B45" s="9">
        <v>0.83333333333333337</v>
      </c>
      <c r="C45" s="4">
        <v>828</v>
      </c>
      <c r="D45">
        <v>115</v>
      </c>
      <c r="E45">
        <v>16556</v>
      </c>
      <c r="F45" s="4"/>
    </row>
    <row r="46" spans="1:6" x14ac:dyDescent="0.25">
      <c r="A46" s="8">
        <v>43642.875002507717</v>
      </c>
      <c r="B46" s="9">
        <v>0.875</v>
      </c>
      <c r="C46" s="4">
        <v>572</v>
      </c>
      <c r="D46">
        <v>297</v>
      </c>
      <c r="E46">
        <v>17128</v>
      </c>
      <c r="F46" s="4"/>
    </row>
    <row r="47" spans="1:6" x14ac:dyDescent="0.25">
      <c r="A47" s="8">
        <v>43642.916669212966</v>
      </c>
      <c r="B47" s="9">
        <v>0.91666666666666663</v>
      </c>
      <c r="C47" s="4">
        <v>961</v>
      </c>
      <c r="D47">
        <v>104</v>
      </c>
      <c r="E47">
        <v>18089</v>
      </c>
      <c r="F47" s="4"/>
    </row>
    <row r="48" spans="1:6" x14ac:dyDescent="0.25">
      <c r="A48" s="8">
        <v>43642.958335956791</v>
      </c>
      <c r="B48" s="9">
        <v>0.95833333333333337</v>
      </c>
      <c r="C48" s="4">
        <v>507</v>
      </c>
      <c r="D48">
        <v>290</v>
      </c>
      <c r="E48">
        <v>18596</v>
      </c>
      <c r="F48" s="4">
        <v>35884</v>
      </c>
    </row>
    <row r="49" spans="1:6" x14ac:dyDescent="0.25">
      <c r="A49" s="8">
        <v>43643.00000266204</v>
      </c>
      <c r="B49" s="9">
        <v>0</v>
      </c>
      <c r="C49" s="4">
        <v>774</v>
      </c>
      <c r="D49">
        <v>274</v>
      </c>
      <c r="E49">
        <v>774</v>
      </c>
      <c r="F49" s="4"/>
    </row>
    <row r="50" spans="1:6" x14ac:dyDescent="0.25">
      <c r="A50" s="8">
        <v>43643.041669405866</v>
      </c>
      <c r="B50" s="9">
        <v>4.1666666666666664E-2</v>
      </c>
      <c r="C50" s="4">
        <v>660</v>
      </c>
      <c r="D50">
        <v>171</v>
      </c>
      <c r="E50">
        <v>1434</v>
      </c>
      <c r="F50" s="4"/>
    </row>
    <row r="51" spans="1:6" x14ac:dyDescent="0.25">
      <c r="A51" s="8">
        <v>43643.083336111114</v>
      </c>
      <c r="B51" s="9">
        <v>8.3333333333333329E-2</v>
      </c>
      <c r="C51" s="4">
        <v>577</v>
      </c>
      <c r="D51">
        <v>282</v>
      </c>
      <c r="E51">
        <v>2011</v>
      </c>
      <c r="F51" s="4"/>
    </row>
    <row r="52" spans="1:6" x14ac:dyDescent="0.25">
      <c r="A52" s="8">
        <v>43643.12500285494</v>
      </c>
      <c r="B52" s="9">
        <v>0.125</v>
      </c>
      <c r="C52" s="4">
        <v>775</v>
      </c>
      <c r="D52">
        <v>235</v>
      </c>
      <c r="E52">
        <v>2786</v>
      </c>
      <c r="F52" s="4"/>
    </row>
    <row r="53" spans="1:6" x14ac:dyDescent="0.25">
      <c r="A53" s="8">
        <v>43643.166669560182</v>
      </c>
      <c r="B53" s="9">
        <v>0.16666666666666666</v>
      </c>
      <c r="C53" s="4">
        <v>696</v>
      </c>
      <c r="D53">
        <v>152</v>
      </c>
      <c r="E53">
        <v>3482</v>
      </c>
      <c r="F53" s="4"/>
    </row>
    <row r="54" spans="1:6" x14ac:dyDescent="0.25">
      <c r="A54" s="8">
        <v>43643.20833626543</v>
      </c>
      <c r="B54" s="9">
        <v>0.20833333333333334</v>
      </c>
      <c r="C54" s="4">
        <v>520</v>
      </c>
      <c r="D54">
        <v>137</v>
      </c>
      <c r="E54">
        <v>4002</v>
      </c>
      <c r="F54" s="4"/>
    </row>
    <row r="55" spans="1:6" x14ac:dyDescent="0.25">
      <c r="A55" s="8">
        <v>43643.250003009256</v>
      </c>
      <c r="B55" s="9">
        <v>0.25</v>
      </c>
      <c r="C55" s="4">
        <v>898</v>
      </c>
      <c r="D55">
        <v>127</v>
      </c>
      <c r="E55">
        <v>4900</v>
      </c>
      <c r="F55" s="4"/>
    </row>
    <row r="56" spans="1:6" x14ac:dyDescent="0.25">
      <c r="A56" s="8">
        <v>43643.291669714505</v>
      </c>
      <c r="B56" s="9">
        <v>0.29166666666666669</v>
      </c>
      <c r="C56" s="4">
        <v>597</v>
      </c>
      <c r="D56">
        <v>112</v>
      </c>
      <c r="E56">
        <v>5497</v>
      </c>
      <c r="F56" s="4"/>
    </row>
    <row r="57" spans="1:6" x14ac:dyDescent="0.25">
      <c r="A57" s="8">
        <v>43643.33333645833</v>
      </c>
      <c r="B57" s="9">
        <v>0.33333333333333331</v>
      </c>
      <c r="C57" s="4">
        <v>607</v>
      </c>
      <c r="D57">
        <v>113</v>
      </c>
      <c r="E57">
        <v>6104</v>
      </c>
      <c r="F57" s="4"/>
    </row>
    <row r="58" spans="1:6" x14ac:dyDescent="0.25">
      <c r="A58" s="8">
        <v>43643.375003163579</v>
      </c>
      <c r="B58" s="9">
        <v>0.375</v>
      </c>
      <c r="C58" s="4">
        <v>924</v>
      </c>
      <c r="D58">
        <v>284</v>
      </c>
      <c r="E58">
        <v>7028</v>
      </c>
      <c r="F58" s="4"/>
    </row>
    <row r="59" spans="1:6" x14ac:dyDescent="0.25">
      <c r="A59" s="8">
        <v>43643.416669907405</v>
      </c>
      <c r="B59" s="9">
        <v>0.41666666666666669</v>
      </c>
      <c r="C59" s="4">
        <v>595</v>
      </c>
      <c r="D59">
        <v>250</v>
      </c>
      <c r="E59">
        <v>7623</v>
      </c>
      <c r="F59" s="4"/>
    </row>
    <row r="60" spans="1:6" x14ac:dyDescent="0.25">
      <c r="A60" s="8">
        <v>43643.458336612654</v>
      </c>
      <c r="B60" s="9">
        <v>0.45833333333333331</v>
      </c>
      <c r="C60" s="4">
        <v>879</v>
      </c>
      <c r="D60">
        <v>246</v>
      </c>
      <c r="E60">
        <v>8502</v>
      </c>
      <c r="F60" s="4"/>
    </row>
    <row r="61" spans="1:6" x14ac:dyDescent="0.25">
      <c r="A61" s="8">
        <v>43643.500003356479</v>
      </c>
      <c r="B61" s="9">
        <v>0.5</v>
      </c>
      <c r="C61" s="4">
        <v>792</v>
      </c>
      <c r="D61">
        <v>269</v>
      </c>
      <c r="E61">
        <v>9294</v>
      </c>
      <c r="F61" s="4"/>
    </row>
    <row r="62" spans="1:6" x14ac:dyDescent="0.25">
      <c r="A62" s="8">
        <v>43643.541670061728</v>
      </c>
      <c r="B62" s="9">
        <v>0.54166666666666663</v>
      </c>
      <c r="C62" s="4">
        <v>779</v>
      </c>
      <c r="D62">
        <v>294</v>
      </c>
      <c r="E62">
        <v>10073</v>
      </c>
      <c r="F62" s="4"/>
    </row>
    <row r="63" spans="1:6" x14ac:dyDescent="0.25">
      <c r="A63" s="8">
        <v>43643.583336805554</v>
      </c>
      <c r="B63" s="9">
        <v>0.58333333333333337</v>
      </c>
      <c r="C63" s="4">
        <v>906</v>
      </c>
      <c r="D63">
        <v>221</v>
      </c>
      <c r="E63">
        <v>10979</v>
      </c>
      <c r="F63" s="4"/>
    </row>
    <row r="64" spans="1:6" x14ac:dyDescent="0.25">
      <c r="A64" s="8">
        <v>43643.625003510802</v>
      </c>
      <c r="B64" s="9">
        <v>0.625</v>
      </c>
      <c r="C64" s="4">
        <v>528</v>
      </c>
      <c r="D64">
        <v>152</v>
      </c>
      <c r="E64">
        <v>11507</v>
      </c>
      <c r="F64" s="4"/>
    </row>
    <row r="65" spans="1:6" x14ac:dyDescent="0.25">
      <c r="A65" s="8">
        <v>43643.666670254628</v>
      </c>
      <c r="B65" s="9">
        <v>0.66666666666666663</v>
      </c>
      <c r="C65" s="4">
        <v>776</v>
      </c>
      <c r="D65">
        <v>162</v>
      </c>
      <c r="E65">
        <v>12283</v>
      </c>
      <c r="F65" s="4"/>
    </row>
    <row r="66" spans="1:6" x14ac:dyDescent="0.25">
      <c r="A66" s="8">
        <v>43643.708336959877</v>
      </c>
      <c r="B66" s="9">
        <v>0.70833333333333337</v>
      </c>
      <c r="C66" s="4">
        <v>995</v>
      </c>
      <c r="D66">
        <v>182</v>
      </c>
      <c r="E66">
        <v>13278</v>
      </c>
      <c r="F66" s="4"/>
    </row>
    <row r="67" spans="1:6" x14ac:dyDescent="0.25">
      <c r="A67" s="8">
        <v>43643.750003703703</v>
      </c>
      <c r="B67" s="9">
        <v>0.75</v>
      </c>
      <c r="C67" s="4">
        <v>879</v>
      </c>
      <c r="D67">
        <v>163</v>
      </c>
      <c r="E67">
        <v>14157</v>
      </c>
      <c r="F67" s="4"/>
    </row>
    <row r="68" spans="1:6" x14ac:dyDescent="0.25">
      <c r="A68" s="8">
        <v>43643.791670408951</v>
      </c>
      <c r="B68" s="9">
        <v>0.79166666666666663</v>
      </c>
      <c r="C68" s="4">
        <v>806</v>
      </c>
      <c r="D68">
        <v>235</v>
      </c>
      <c r="E68">
        <v>14963</v>
      </c>
      <c r="F68" s="4"/>
    </row>
    <row r="69" spans="1:6" x14ac:dyDescent="0.25">
      <c r="A69" s="8">
        <v>43643.833337152777</v>
      </c>
      <c r="B69" s="9">
        <v>0.83333333333333337</v>
      </c>
      <c r="C69" s="4">
        <v>996</v>
      </c>
      <c r="D69">
        <v>136</v>
      </c>
      <c r="E69">
        <v>15959</v>
      </c>
      <c r="F69" s="4"/>
    </row>
    <row r="70" spans="1:6" x14ac:dyDescent="0.25">
      <c r="A70" s="8">
        <v>43643.875003858026</v>
      </c>
      <c r="B70" s="9">
        <v>0.875</v>
      </c>
      <c r="C70" s="4">
        <v>944</v>
      </c>
      <c r="D70">
        <v>165</v>
      </c>
      <c r="E70">
        <v>16903</v>
      </c>
      <c r="F70" s="4">
        <v>52787</v>
      </c>
    </row>
    <row r="71" spans="1:6" x14ac:dyDescent="0.25">
      <c r="A71" s="6"/>
      <c r="B71" s="4"/>
      <c r="C71" s="4"/>
    </row>
    <row r="72" spans="1:6" x14ac:dyDescent="0.25">
      <c r="A72" s="6"/>
      <c r="B72" s="4"/>
      <c r="C72" s="4"/>
    </row>
    <row r="73" spans="1:6" x14ac:dyDescent="0.25">
      <c r="A73" s="6"/>
      <c r="B73" s="4"/>
      <c r="C73" s="4"/>
    </row>
    <row r="74" spans="1:6" x14ac:dyDescent="0.25">
      <c r="A74" s="5"/>
      <c r="B74" s="4"/>
      <c r="C74" s="4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70"/>
  <sheetViews>
    <sheetView workbookViewId="0">
      <selection activeCell="A13" sqref="A13"/>
    </sheetView>
  </sheetViews>
  <sheetFormatPr defaultRowHeight="15" x14ac:dyDescent="0.25"/>
  <cols>
    <col min="1" max="1" width="15.28515625" bestFit="1" customWidth="1"/>
    <col min="2" max="2" width="8.140625" style="2" bestFit="1" customWidth="1"/>
    <col min="3" max="3" width="4" customWidth="1"/>
    <col min="4" max="4" width="4.42578125" customWidth="1"/>
    <col min="5" max="5" width="24.28515625" customWidth="1"/>
    <col min="6" max="6" width="26.28515625" customWidth="1"/>
    <col min="7" max="7" width="12" bestFit="1" customWidth="1"/>
    <col min="8" max="8" width="6.28515625" bestFit="1" customWidth="1"/>
    <col min="9" max="9" width="6.7109375" bestFit="1" customWidth="1"/>
    <col min="10" max="10" width="26.5703125" bestFit="1" customWidth="1"/>
    <col min="11" max="11" width="28.5703125" bestFit="1" customWidth="1"/>
  </cols>
  <sheetData>
    <row r="1" spans="1:6" x14ac:dyDescent="0.25">
      <c r="A1" s="3" t="s">
        <v>2</v>
      </c>
      <c r="B1" s="3" t="s">
        <v>3</v>
      </c>
      <c r="C1" s="3" t="s">
        <v>0</v>
      </c>
      <c r="D1" s="3" t="s">
        <v>1</v>
      </c>
      <c r="E1" s="3" t="s">
        <v>4</v>
      </c>
      <c r="F1" s="3" t="s">
        <v>5</v>
      </c>
    </row>
    <row r="2" spans="1:6" x14ac:dyDescent="0.25">
      <c r="A2" s="1">
        <v>43641.041666666664</v>
      </c>
      <c r="B2" s="2">
        <f t="shared" ref="B2:B33" si="0">TIME(HOUR(A2),0,0)</f>
        <v>4.1666666666666664E-2</v>
      </c>
      <c r="C2">
        <v>972</v>
      </c>
      <c r="D2">
        <v>213</v>
      </c>
      <c r="E2">
        <f>SUM($C$2:C2)</f>
        <v>972</v>
      </c>
    </row>
    <row r="3" spans="1:6" x14ac:dyDescent="0.25">
      <c r="A3" s="1">
        <v>43641.083333333336</v>
      </c>
      <c r="B3" s="2">
        <f t="shared" si="0"/>
        <v>8.3333333333333329E-2</v>
      </c>
      <c r="C3">
        <v>811</v>
      </c>
      <c r="D3">
        <v>265</v>
      </c>
      <c r="E3">
        <f>SUM($C$2:C3)</f>
        <v>1783</v>
      </c>
    </row>
    <row r="4" spans="1:6" x14ac:dyDescent="0.25">
      <c r="A4" s="1">
        <v>43641.125000057873</v>
      </c>
      <c r="B4" s="2">
        <f t="shared" si="0"/>
        <v>0.125</v>
      </c>
      <c r="C4">
        <v>765</v>
      </c>
      <c r="D4">
        <v>140</v>
      </c>
      <c r="E4">
        <f>SUM($C$2:C4)</f>
        <v>2548</v>
      </c>
    </row>
    <row r="5" spans="1:6" x14ac:dyDescent="0.25">
      <c r="A5" s="1">
        <v>43641.16666678241</v>
      </c>
      <c r="B5" s="2">
        <f t="shared" si="0"/>
        <v>0.16666666666666666</v>
      </c>
      <c r="C5">
        <v>627</v>
      </c>
      <c r="D5">
        <v>140</v>
      </c>
      <c r="E5">
        <f>SUM($C$2:C5)</f>
        <v>3175</v>
      </c>
    </row>
    <row r="6" spans="1:6" x14ac:dyDescent="0.25">
      <c r="A6" s="1">
        <v>43641.208333506947</v>
      </c>
      <c r="B6" s="2">
        <f t="shared" si="0"/>
        <v>0.20833333333333334</v>
      </c>
      <c r="C6">
        <v>870</v>
      </c>
      <c r="D6">
        <v>112</v>
      </c>
      <c r="E6">
        <f>SUM($C$2:C6)</f>
        <v>4045</v>
      </c>
    </row>
    <row r="7" spans="1:6" x14ac:dyDescent="0.25">
      <c r="A7" s="1">
        <v>43641.250000231485</v>
      </c>
      <c r="B7" s="2">
        <f t="shared" si="0"/>
        <v>0.25</v>
      </c>
      <c r="C7">
        <v>830</v>
      </c>
      <c r="D7">
        <v>284</v>
      </c>
      <c r="E7">
        <f>SUM($C$2:C7)</f>
        <v>4875</v>
      </c>
    </row>
    <row r="8" spans="1:6" x14ac:dyDescent="0.25">
      <c r="A8" s="1">
        <v>43641.291666956022</v>
      </c>
      <c r="B8" s="2">
        <f t="shared" si="0"/>
        <v>0.29166666666666669</v>
      </c>
      <c r="C8">
        <v>687</v>
      </c>
      <c r="D8">
        <v>227</v>
      </c>
      <c r="E8">
        <f>SUM($C$2:C8)</f>
        <v>5562</v>
      </c>
    </row>
    <row r="9" spans="1:6" x14ac:dyDescent="0.25">
      <c r="A9" s="1">
        <v>43641.333333680559</v>
      </c>
      <c r="B9" s="2">
        <f t="shared" si="0"/>
        <v>0.33333333333333331</v>
      </c>
      <c r="C9">
        <v>610</v>
      </c>
      <c r="D9">
        <v>287</v>
      </c>
      <c r="E9">
        <f>SUM($C$2:C9)</f>
        <v>6172</v>
      </c>
    </row>
    <row r="10" spans="1:6" x14ac:dyDescent="0.25">
      <c r="A10" s="1">
        <v>43641.375000405096</v>
      </c>
      <c r="B10" s="2">
        <f t="shared" si="0"/>
        <v>0.375</v>
      </c>
      <c r="C10">
        <v>722</v>
      </c>
      <c r="D10">
        <v>124</v>
      </c>
      <c r="E10">
        <f>SUM($C$2:C10)</f>
        <v>6894</v>
      </c>
    </row>
    <row r="11" spans="1:6" x14ac:dyDescent="0.25">
      <c r="A11" s="1">
        <v>43641.416667129626</v>
      </c>
      <c r="B11" s="2">
        <f t="shared" si="0"/>
        <v>0.41666666666666669</v>
      </c>
      <c r="C11">
        <v>912</v>
      </c>
      <c r="D11">
        <v>110</v>
      </c>
      <c r="E11">
        <f>SUM($C$2:C11)</f>
        <v>7806</v>
      </c>
    </row>
    <row r="12" spans="1:6" x14ac:dyDescent="0.25">
      <c r="A12" s="1">
        <v>43641.458333854163</v>
      </c>
      <c r="B12" s="2">
        <f t="shared" si="0"/>
        <v>0.45833333333333331</v>
      </c>
      <c r="C12">
        <v>527</v>
      </c>
      <c r="D12">
        <v>119</v>
      </c>
      <c r="E12">
        <f>SUM($C$2:C12)</f>
        <v>8333</v>
      </c>
    </row>
    <row r="13" spans="1:6" x14ac:dyDescent="0.25">
      <c r="A13" s="1">
        <v>43641.500000578701</v>
      </c>
      <c r="B13" s="2">
        <f t="shared" si="0"/>
        <v>0.5</v>
      </c>
      <c r="C13">
        <v>584</v>
      </c>
      <c r="D13">
        <v>146</v>
      </c>
      <c r="E13">
        <f>SUM($C$2:C13)</f>
        <v>8917</v>
      </c>
    </row>
    <row r="14" spans="1:6" x14ac:dyDescent="0.25">
      <c r="A14" s="1">
        <v>43641.541667303238</v>
      </c>
      <c r="B14" s="2">
        <f t="shared" si="0"/>
        <v>0.54166666666666663</v>
      </c>
      <c r="C14">
        <v>591</v>
      </c>
      <c r="D14">
        <v>225</v>
      </c>
      <c r="E14">
        <f>SUM($C$2:C14)</f>
        <v>9508</v>
      </c>
    </row>
    <row r="15" spans="1:6" x14ac:dyDescent="0.25">
      <c r="A15" s="1">
        <v>43641.583334027775</v>
      </c>
      <c r="B15" s="2">
        <f t="shared" si="0"/>
        <v>0.58333333333333337</v>
      </c>
      <c r="C15">
        <v>795</v>
      </c>
      <c r="D15">
        <v>113</v>
      </c>
      <c r="E15">
        <f>SUM($C$2:C15)</f>
        <v>10303</v>
      </c>
    </row>
    <row r="16" spans="1:6" x14ac:dyDescent="0.25">
      <c r="A16" s="1">
        <v>43641.625000752312</v>
      </c>
      <c r="B16" s="2">
        <f t="shared" si="0"/>
        <v>0.625</v>
      </c>
      <c r="C16">
        <v>877</v>
      </c>
      <c r="D16">
        <v>176</v>
      </c>
      <c r="E16">
        <f>SUM($C$2:C16)</f>
        <v>11180</v>
      </c>
    </row>
    <row r="17" spans="1:6" x14ac:dyDescent="0.25">
      <c r="A17" s="1">
        <v>43641.666667476849</v>
      </c>
      <c r="B17" s="2">
        <f t="shared" si="0"/>
        <v>0.66666666666666663</v>
      </c>
      <c r="C17">
        <v>987</v>
      </c>
      <c r="D17">
        <v>300</v>
      </c>
      <c r="E17">
        <f>SUM($C$2:C17)</f>
        <v>12167</v>
      </c>
    </row>
    <row r="18" spans="1:6" x14ac:dyDescent="0.25">
      <c r="A18" s="1">
        <v>43641.708334201387</v>
      </c>
      <c r="B18" s="2">
        <f t="shared" si="0"/>
        <v>0.70833333333333337</v>
      </c>
      <c r="C18">
        <v>528</v>
      </c>
      <c r="D18">
        <v>263</v>
      </c>
      <c r="E18">
        <f>SUM($C$2:C18)</f>
        <v>12695</v>
      </c>
    </row>
    <row r="19" spans="1:6" x14ac:dyDescent="0.25">
      <c r="A19" s="1">
        <v>43641.750000925924</v>
      </c>
      <c r="B19" s="2">
        <f t="shared" si="0"/>
        <v>0.75</v>
      </c>
      <c r="C19">
        <v>833</v>
      </c>
      <c r="D19">
        <v>230</v>
      </c>
      <c r="E19">
        <f>SUM($C$2:C19)</f>
        <v>13528</v>
      </c>
    </row>
    <row r="20" spans="1:6" x14ac:dyDescent="0.25">
      <c r="A20" s="1">
        <v>43641.791667650461</v>
      </c>
      <c r="B20" s="2">
        <f t="shared" si="0"/>
        <v>0.79166666666666663</v>
      </c>
      <c r="C20">
        <v>810</v>
      </c>
      <c r="D20">
        <v>297</v>
      </c>
      <c r="E20">
        <f>SUM($C$2:C20)</f>
        <v>14338</v>
      </c>
    </row>
    <row r="21" spans="1:6" x14ac:dyDescent="0.25">
      <c r="A21" s="1">
        <v>43641.833334374998</v>
      </c>
      <c r="B21" s="2">
        <f t="shared" si="0"/>
        <v>0.83333333333333337</v>
      </c>
      <c r="C21">
        <v>831</v>
      </c>
      <c r="D21">
        <v>224</v>
      </c>
      <c r="E21">
        <f>SUM($C$2:C21)</f>
        <v>15169</v>
      </c>
    </row>
    <row r="22" spans="1:6" x14ac:dyDescent="0.25">
      <c r="A22" s="1">
        <v>43641.875001099535</v>
      </c>
      <c r="B22" s="2">
        <f t="shared" si="0"/>
        <v>0.875</v>
      </c>
      <c r="C22">
        <v>958</v>
      </c>
      <c r="D22">
        <v>203</v>
      </c>
      <c r="E22">
        <f>SUM($C$2:C22)</f>
        <v>16127</v>
      </c>
    </row>
    <row r="23" spans="1:6" x14ac:dyDescent="0.25">
      <c r="A23" s="1">
        <v>43641.916667824073</v>
      </c>
      <c r="B23" s="2">
        <f t="shared" si="0"/>
        <v>0.91666666666666663</v>
      </c>
      <c r="C23">
        <v>624</v>
      </c>
      <c r="D23">
        <v>166</v>
      </c>
      <c r="E23">
        <f>SUM($C$2:C23)</f>
        <v>16751</v>
      </c>
    </row>
    <row r="24" spans="1:6" x14ac:dyDescent="0.25">
      <c r="A24" s="1">
        <v>43641.95833454861</v>
      </c>
      <c r="B24" s="2">
        <f t="shared" si="0"/>
        <v>0.95833333333333337</v>
      </c>
      <c r="C24">
        <v>537</v>
      </c>
      <c r="D24">
        <v>117</v>
      </c>
      <c r="E24">
        <f>SUM($C$2:C24)</f>
        <v>17288</v>
      </c>
      <c r="F24">
        <f>E24</f>
        <v>17288</v>
      </c>
    </row>
    <row r="25" spans="1:6" x14ac:dyDescent="0.25">
      <c r="A25" s="1">
        <v>43642.000001273147</v>
      </c>
      <c r="B25" s="2">
        <f t="shared" si="0"/>
        <v>0</v>
      </c>
      <c r="C25">
        <v>768</v>
      </c>
      <c r="D25">
        <v>136</v>
      </c>
      <c r="E25">
        <f>SUM($C$25:C25)</f>
        <v>768</v>
      </c>
    </row>
    <row r="26" spans="1:6" x14ac:dyDescent="0.25">
      <c r="A26" s="1">
        <v>43642.041667997684</v>
      </c>
      <c r="B26" s="2">
        <f t="shared" si="0"/>
        <v>4.1666666666666664E-2</v>
      </c>
      <c r="C26">
        <v>940</v>
      </c>
      <c r="D26">
        <v>218</v>
      </c>
      <c r="E26">
        <f>SUM($C$25:C26)</f>
        <v>1708</v>
      </c>
    </row>
    <row r="27" spans="1:6" x14ac:dyDescent="0.25">
      <c r="A27" s="1">
        <v>43642.083334722221</v>
      </c>
      <c r="B27" s="2">
        <f t="shared" si="0"/>
        <v>8.3333333333333329E-2</v>
      </c>
      <c r="C27">
        <v>970</v>
      </c>
      <c r="D27">
        <v>245</v>
      </c>
      <c r="E27">
        <f>SUM($C$25:C27)</f>
        <v>2678</v>
      </c>
    </row>
    <row r="28" spans="1:6" x14ac:dyDescent="0.25">
      <c r="A28" s="1">
        <v>43642.125001446759</v>
      </c>
      <c r="B28" s="2">
        <f t="shared" si="0"/>
        <v>0.125</v>
      </c>
      <c r="C28">
        <v>750</v>
      </c>
      <c r="D28">
        <v>175</v>
      </c>
      <c r="E28">
        <f>SUM($C$25:C28)</f>
        <v>3428</v>
      </c>
    </row>
    <row r="29" spans="1:6" x14ac:dyDescent="0.25">
      <c r="A29" s="1">
        <v>43642.166668171296</v>
      </c>
      <c r="B29" s="2">
        <f t="shared" si="0"/>
        <v>0.16666666666666666</v>
      </c>
      <c r="C29">
        <v>749</v>
      </c>
      <c r="D29">
        <v>133</v>
      </c>
      <c r="E29">
        <f>SUM($C$25:C29)</f>
        <v>4177</v>
      </c>
    </row>
    <row r="30" spans="1:6" x14ac:dyDescent="0.25">
      <c r="A30" s="1">
        <v>43642.208334895833</v>
      </c>
      <c r="B30" s="2">
        <f t="shared" si="0"/>
        <v>0.20833333333333334</v>
      </c>
      <c r="C30">
        <v>991</v>
      </c>
      <c r="D30">
        <v>272</v>
      </c>
      <c r="E30">
        <f>SUM($C$25:C30)</f>
        <v>5168</v>
      </c>
    </row>
    <row r="31" spans="1:6" x14ac:dyDescent="0.25">
      <c r="A31" s="1">
        <v>43642.25000162037</v>
      </c>
      <c r="B31" s="2">
        <f t="shared" si="0"/>
        <v>0.25</v>
      </c>
      <c r="C31">
        <v>893</v>
      </c>
      <c r="D31">
        <v>104</v>
      </c>
      <c r="E31">
        <f>SUM($C$25:C31)</f>
        <v>6061</v>
      </c>
    </row>
    <row r="32" spans="1:6" x14ac:dyDescent="0.25">
      <c r="A32" s="1">
        <v>43642.291668344908</v>
      </c>
      <c r="B32" s="2">
        <f t="shared" si="0"/>
        <v>0.29166666666666669</v>
      </c>
      <c r="C32">
        <v>608</v>
      </c>
      <c r="D32">
        <v>179</v>
      </c>
      <c r="E32">
        <f>SUM($C$25:C32)</f>
        <v>6669</v>
      </c>
    </row>
    <row r="33" spans="1:6" x14ac:dyDescent="0.25">
      <c r="A33" s="1">
        <v>43642.333335069445</v>
      </c>
      <c r="B33" s="2">
        <f t="shared" si="0"/>
        <v>0.33333333333333331</v>
      </c>
      <c r="C33">
        <v>644</v>
      </c>
      <c r="D33">
        <v>184</v>
      </c>
      <c r="E33">
        <f>SUM($C$25:C33)</f>
        <v>7313</v>
      </c>
    </row>
    <row r="34" spans="1:6" x14ac:dyDescent="0.25">
      <c r="A34" s="1">
        <v>43642.375001793982</v>
      </c>
      <c r="B34" s="2">
        <f t="shared" ref="B34:B65" si="1">TIME(HOUR(A34),0,0)</f>
        <v>0.375</v>
      </c>
      <c r="C34">
        <v>918</v>
      </c>
      <c r="D34">
        <v>275</v>
      </c>
      <c r="E34">
        <f>SUM($C$25:C34)</f>
        <v>8231</v>
      </c>
    </row>
    <row r="35" spans="1:6" x14ac:dyDescent="0.25">
      <c r="A35" s="1">
        <v>43642.416668518519</v>
      </c>
      <c r="B35" s="2">
        <f t="shared" si="1"/>
        <v>0.41666666666666669</v>
      </c>
      <c r="C35">
        <v>777</v>
      </c>
      <c r="D35">
        <v>171</v>
      </c>
      <c r="E35">
        <f>SUM($C$25:C35)</f>
        <v>9008</v>
      </c>
    </row>
    <row r="36" spans="1:6" x14ac:dyDescent="0.25">
      <c r="A36" s="1">
        <v>43642.458335243056</v>
      </c>
      <c r="B36" s="2">
        <f t="shared" si="1"/>
        <v>0.45833333333333331</v>
      </c>
      <c r="C36">
        <v>600</v>
      </c>
      <c r="D36">
        <v>279</v>
      </c>
      <c r="E36">
        <f>SUM($C$25:C36)</f>
        <v>9608</v>
      </c>
    </row>
    <row r="37" spans="1:6" x14ac:dyDescent="0.25">
      <c r="A37" s="1">
        <v>43642.500001967594</v>
      </c>
      <c r="B37" s="2">
        <f t="shared" si="1"/>
        <v>0.5</v>
      </c>
      <c r="C37">
        <v>611</v>
      </c>
      <c r="D37">
        <v>157</v>
      </c>
      <c r="E37">
        <f>SUM($C$25:C37)</f>
        <v>10219</v>
      </c>
    </row>
    <row r="38" spans="1:6" x14ac:dyDescent="0.25">
      <c r="A38" s="1">
        <v>43642.541668692131</v>
      </c>
      <c r="B38" s="2">
        <f t="shared" si="1"/>
        <v>0.54166666666666663</v>
      </c>
      <c r="C38">
        <v>739</v>
      </c>
      <c r="D38">
        <v>118</v>
      </c>
      <c r="E38">
        <f>SUM($C$25:C38)</f>
        <v>10958</v>
      </c>
    </row>
    <row r="39" spans="1:6" x14ac:dyDescent="0.25">
      <c r="A39" s="1">
        <v>43642.583335416668</v>
      </c>
      <c r="B39" s="2">
        <f t="shared" si="1"/>
        <v>0.58333333333333337</v>
      </c>
      <c r="C39">
        <v>954</v>
      </c>
      <c r="D39">
        <v>122</v>
      </c>
      <c r="E39">
        <f>SUM($C$25:C39)</f>
        <v>11912</v>
      </c>
    </row>
    <row r="40" spans="1:6" x14ac:dyDescent="0.25">
      <c r="A40" s="1">
        <v>43642.625002141205</v>
      </c>
      <c r="B40" s="2">
        <f t="shared" si="1"/>
        <v>0.625</v>
      </c>
      <c r="C40">
        <v>970</v>
      </c>
      <c r="D40">
        <v>161</v>
      </c>
      <c r="E40">
        <f>SUM($C$25:C40)</f>
        <v>12882</v>
      </c>
    </row>
    <row r="41" spans="1:6" x14ac:dyDescent="0.25">
      <c r="A41" s="1">
        <v>43642.666668865742</v>
      </c>
      <c r="B41" s="2">
        <f t="shared" si="1"/>
        <v>0.66666666666666663</v>
      </c>
      <c r="C41">
        <v>750</v>
      </c>
      <c r="D41">
        <v>248</v>
      </c>
      <c r="E41">
        <f>SUM($C$25:C41)</f>
        <v>13632</v>
      </c>
    </row>
    <row r="42" spans="1:6" x14ac:dyDescent="0.25">
      <c r="A42" s="1">
        <v>43642.70833559028</v>
      </c>
      <c r="B42" s="2">
        <f t="shared" si="1"/>
        <v>0.70833333333333337</v>
      </c>
      <c r="C42">
        <v>744</v>
      </c>
      <c r="D42">
        <v>173</v>
      </c>
      <c r="E42">
        <f>SUM($C$25:C42)</f>
        <v>14376</v>
      </c>
    </row>
    <row r="43" spans="1:6" x14ac:dyDescent="0.25">
      <c r="A43" s="1">
        <v>43642.750002314817</v>
      </c>
      <c r="B43" s="2">
        <f t="shared" si="1"/>
        <v>0.75</v>
      </c>
      <c r="C43">
        <v>599</v>
      </c>
      <c r="D43">
        <v>139</v>
      </c>
      <c r="E43">
        <f>SUM($C$25:C43)</f>
        <v>14975</v>
      </c>
    </row>
    <row r="44" spans="1:6" x14ac:dyDescent="0.25">
      <c r="A44" s="1">
        <v>43642.791669039354</v>
      </c>
      <c r="B44" s="2">
        <f t="shared" si="1"/>
        <v>0.79166666666666663</v>
      </c>
      <c r="C44">
        <v>753</v>
      </c>
      <c r="D44">
        <v>100</v>
      </c>
      <c r="E44">
        <f>SUM($C$25:C44)</f>
        <v>15728</v>
      </c>
    </row>
    <row r="45" spans="1:6" x14ac:dyDescent="0.25">
      <c r="A45" s="1">
        <v>43642.833335763891</v>
      </c>
      <c r="B45" s="2">
        <f t="shared" si="1"/>
        <v>0.83333333333333337</v>
      </c>
      <c r="C45">
        <v>828</v>
      </c>
      <c r="D45">
        <v>115</v>
      </c>
      <c r="E45">
        <f>SUM($C$25:C45)</f>
        <v>16556</v>
      </c>
    </row>
    <row r="46" spans="1:6" x14ac:dyDescent="0.25">
      <c r="A46" s="1">
        <v>43642.875002488428</v>
      </c>
      <c r="B46" s="2">
        <f t="shared" si="1"/>
        <v>0.875</v>
      </c>
      <c r="C46">
        <v>572</v>
      </c>
      <c r="D46">
        <v>297</v>
      </c>
      <c r="E46">
        <f>SUM($C$25:C46)</f>
        <v>17128</v>
      </c>
    </row>
    <row r="47" spans="1:6" x14ac:dyDescent="0.25">
      <c r="A47" s="1">
        <v>43642.916669212966</v>
      </c>
      <c r="B47" s="2">
        <f t="shared" si="1"/>
        <v>0.91666666666666663</v>
      </c>
      <c r="C47">
        <v>961</v>
      </c>
      <c r="D47">
        <v>104</v>
      </c>
      <c r="E47">
        <f>SUM($C$25:C47)</f>
        <v>18089</v>
      </c>
    </row>
    <row r="48" spans="1:6" x14ac:dyDescent="0.25">
      <c r="A48" s="1">
        <v>43642.958335937503</v>
      </c>
      <c r="B48" s="2">
        <f t="shared" si="1"/>
        <v>0.95833333333333337</v>
      </c>
      <c r="C48">
        <v>507</v>
      </c>
      <c r="D48">
        <v>290</v>
      </c>
      <c r="E48">
        <f>SUM($C$25:C48)</f>
        <v>18596</v>
      </c>
      <c r="F48">
        <f>E48+F24</f>
        <v>35884</v>
      </c>
    </row>
    <row r="49" spans="1:5" x14ac:dyDescent="0.25">
      <c r="A49" s="1">
        <v>43643.00000266204</v>
      </c>
      <c r="B49" s="2">
        <f t="shared" si="1"/>
        <v>0</v>
      </c>
      <c r="C49">
        <v>774</v>
      </c>
      <c r="D49">
        <v>274</v>
      </c>
      <c r="E49">
        <f>SUM($C$49:C49)</f>
        <v>774</v>
      </c>
    </row>
    <row r="50" spans="1:5" x14ac:dyDescent="0.25">
      <c r="A50" s="1">
        <v>43643.041669386577</v>
      </c>
      <c r="B50" s="2">
        <f t="shared" si="1"/>
        <v>4.1666666666666664E-2</v>
      </c>
      <c r="C50">
        <v>660</v>
      </c>
      <c r="D50">
        <v>171</v>
      </c>
      <c r="E50">
        <f>SUM($C$49:C50)</f>
        <v>1434</v>
      </c>
    </row>
    <row r="51" spans="1:5" x14ac:dyDescent="0.25">
      <c r="A51" s="1">
        <v>43643.083336111114</v>
      </c>
      <c r="B51" s="2">
        <f t="shared" si="1"/>
        <v>8.3333333333333329E-2</v>
      </c>
      <c r="C51">
        <v>577</v>
      </c>
      <c r="D51">
        <v>282</v>
      </c>
      <c r="E51">
        <f>SUM($C$49:C51)</f>
        <v>2011</v>
      </c>
    </row>
    <row r="52" spans="1:5" x14ac:dyDescent="0.25">
      <c r="A52" s="1">
        <v>43643.125002835652</v>
      </c>
      <c r="B52" s="2">
        <f t="shared" si="1"/>
        <v>0.125</v>
      </c>
      <c r="C52">
        <v>775</v>
      </c>
      <c r="D52">
        <v>235</v>
      </c>
      <c r="E52">
        <f>SUM($C$49:C52)</f>
        <v>2786</v>
      </c>
    </row>
    <row r="53" spans="1:5" x14ac:dyDescent="0.25">
      <c r="A53" s="1">
        <v>43643.166669560182</v>
      </c>
      <c r="B53" s="2">
        <f t="shared" si="1"/>
        <v>0.16666666666666666</v>
      </c>
      <c r="C53">
        <v>696</v>
      </c>
      <c r="D53">
        <v>152</v>
      </c>
      <c r="E53">
        <f>SUM($C$49:C53)</f>
        <v>3482</v>
      </c>
    </row>
    <row r="54" spans="1:5" x14ac:dyDescent="0.25">
      <c r="A54" s="1">
        <v>43643.208336284719</v>
      </c>
      <c r="B54" s="2">
        <f t="shared" si="1"/>
        <v>0.20833333333333334</v>
      </c>
      <c r="C54">
        <v>520</v>
      </c>
      <c r="D54">
        <v>137</v>
      </c>
      <c r="E54">
        <f>SUM($C$49:C54)</f>
        <v>4002</v>
      </c>
    </row>
    <row r="55" spans="1:5" x14ac:dyDescent="0.25">
      <c r="A55" s="1">
        <v>43643.250003009256</v>
      </c>
      <c r="B55" s="2">
        <f t="shared" si="1"/>
        <v>0.25</v>
      </c>
      <c r="C55">
        <v>898</v>
      </c>
      <c r="D55">
        <v>127</v>
      </c>
      <c r="E55">
        <f>SUM($C$49:C55)</f>
        <v>4900</v>
      </c>
    </row>
    <row r="56" spans="1:5" x14ac:dyDescent="0.25">
      <c r="A56" s="1">
        <v>43643.291669733793</v>
      </c>
      <c r="B56" s="2">
        <f t="shared" si="1"/>
        <v>0.29166666666666669</v>
      </c>
      <c r="C56">
        <v>597</v>
      </c>
      <c r="D56">
        <v>112</v>
      </c>
      <c r="E56">
        <f>SUM($C$49:C56)</f>
        <v>5497</v>
      </c>
    </row>
    <row r="57" spans="1:5" x14ac:dyDescent="0.25">
      <c r="A57" s="1">
        <v>43643.33333645833</v>
      </c>
      <c r="B57" s="2">
        <f t="shared" si="1"/>
        <v>0.33333333333333331</v>
      </c>
      <c r="C57">
        <v>607</v>
      </c>
      <c r="D57">
        <v>113</v>
      </c>
      <c r="E57">
        <f>SUM($C$49:C57)</f>
        <v>6104</v>
      </c>
    </row>
    <row r="58" spans="1:5" x14ac:dyDescent="0.25">
      <c r="A58" s="1">
        <v>43643.375003182868</v>
      </c>
      <c r="B58" s="2">
        <f t="shared" si="1"/>
        <v>0.375</v>
      </c>
      <c r="C58">
        <v>924</v>
      </c>
      <c r="D58">
        <v>284</v>
      </c>
      <c r="E58">
        <f>SUM($C$49:C58)</f>
        <v>7028</v>
      </c>
    </row>
    <row r="59" spans="1:5" x14ac:dyDescent="0.25">
      <c r="A59" s="1">
        <v>43643.416669907405</v>
      </c>
      <c r="B59" s="2">
        <f t="shared" si="1"/>
        <v>0.41666666666666669</v>
      </c>
      <c r="C59">
        <v>595</v>
      </c>
      <c r="D59">
        <v>250</v>
      </c>
      <c r="E59">
        <f>SUM($C$49:C59)</f>
        <v>7623</v>
      </c>
    </row>
    <row r="60" spans="1:5" x14ac:dyDescent="0.25">
      <c r="A60" s="1">
        <v>43643.458336631942</v>
      </c>
      <c r="B60" s="2">
        <f t="shared" si="1"/>
        <v>0.45833333333333331</v>
      </c>
      <c r="C60">
        <v>879</v>
      </c>
      <c r="D60">
        <v>246</v>
      </c>
      <c r="E60">
        <f>SUM($C$49:C60)</f>
        <v>8502</v>
      </c>
    </row>
    <row r="61" spans="1:5" x14ac:dyDescent="0.25">
      <c r="A61" s="1">
        <v>43643.500003356479</v>
      </c>
      <c r="B61" s="2">
        <f t="shared" si="1"/>
        <v>0.5</v>
      </c>
      <c r="C61">
        <v>792</v>
      </c>
      <c r="D61">
        <v>269</v>
      </c>
      <c r="E61">
        <f>SUM($C$49:C61)</f>
        <v>9294</v>
      </c>
    </row>
    <row r="62" spans="1:5" x14ac:dyDescent="0.25">
      <c r="A62" s="1">
        <v>43643.541670081016</v>
      </c>
      <c r="B62" s="2">
        <f t="shared" si="1"/>
        <v>0.54166666666666663</v>
      </c>
      <c r="C62">
        <v>779</v>
      </c>
      <c r="D62">
        <v>294</v>
      </c>
      <c r="E62">
        <f>SUM($C$49:C62)</f>
        <v>10073</v>
      </c>
    </row>
    <row r="63" spans="1:5" x14ac:dyDescent="0.25">
      <c r="A63" s="1">
        <v>43643.583336805554</v>
      </c>
      <c r="B63" s="2">
        <f t="shared" si="1"/>
        <v>0.58333333333333337</v>
      </c>
      <c r="C63">
        <v>906</v>
      </c>
      <c r="D63">
        <v>221</v>
      </c>
      <c r="E63">
        <f>SUM($C$49:C63)</f>
        <v>10979</v>
      </c>
    </row>
    <row r="64" spans="1:5" x14ac:dyDescent="0.25">
      <c r="A64" s="1">
        <v>43643.625003530091</v>
      </c>
      <c r="B64" s="2">
        <f t="shared" si="1"/>
        <v>0.625</v>
      </c>
      <c r="C64">
        <v>528</v>
      </c>
      <c r="D64">
        <v>152</v>
      </c>
      <c r="E64">
        <f>SUM($C$49:C64)</f>
        <v>11507</v>
      </c>
    </row>
    <row r="65" spans="1:6" x14ac:dyDescent="0.25">
      <c r="A65" s="1">
        <v>43643.666670254628</v>
      </c>
      <c r="B65" s="2">
        <f t="shared" si="1"/>
        <v>0.66666666666666663</v>
      </c>
      <c r="C65">
        <v>776</v>
      </c>
      <c r="D65">
        <v>162</v>
      </c>
      <c r="E65">
        <f>SUM($C$49:C65)</f>
        <v>12283</v>
      </c>
    </row>
    <row r="66" spans="1:6" x14ac:dyDescent="0.25">
      <c r="A66" s="1">
        <v>43643.708336979165</v>
      </c>
      <c r="B66" s="2">
        <f t="shared" ref="B66:B70" si="2">TIME(HOUR(A66),0,0)</f>
        <v>0.70833333333333337</v>
      </c>
      <c r="C66">
        <v>995</v>
      </c>
      <c r="D66">
        <v>182</v>
      </c>
      <c r="E66">
        <f>SUM($C$49:C66)</f>
        <v>13278</v>
      </c>
    </row>
    <row r="67" spans="1:6" x14ac:dyDescent="0.25">
      <c r="A67" s="1">
        <v>43643.750003703703</v>
      </c>
      <c r="B67" s="2">
        <f t="shared" si="2"/>
        <v>0.75</v>
      </c>
      <c r="C67">
        <v>879</v>
      </c>
      <c r="D67">
        <v>163</v>
      </c>
      <c r="E67">
        <f>SUM($C$49:C67)</f>
        <v>14157</v>
      </c>
    </row>
    <row r="68" spans="1:6" x14ac:dyDescent="0.25">
      <c r="A68" s="1">
        <v>43643.79167042824</v>
      </c>
      <c r="B68" s="2">
        <f t="shared" si="2"/>
        <v>0.79166666666666663</v>
      </c>
      <c r="C68">
        <v>806</v>
      </c>
      <c r="D68">
        <v>235</v>
      </c>
      <c r="E68">
        <f>SUM($C$49:C68)</f>
        <v>14963</v>
      </c>
    </row>
    <row r="69" spans="1:6" x14ac:dyDescent="0.25">
      <c r="A69" s="1">
        <v>43643.833337152777</v>
      </c>
      <c r="B69" s="2">
        <f t="shared" si="2"/>
        <v>0.83333333333333337</v>
      </c>
      <c r="C69">
        <v>996</v>
      </c>
      <c r="D69">
        <v>136</v>
      </c>
      <c r="E69">
        <f>SUM($C$49:C69)</f>
        <v>15959</v>
      </c>
    </row>
    <row r="70" spans="1:6" x14ac:dyDescent="0.25">
      <c r="A70" s="1">
        <v>43643.875003877314</v>
      </c>
      <c r="B70" s="2">
        <f t="shared" si="2"/>
        <v>0.875</v>
      </c>
      <c r="C70">
        <v>944</v>
      </c>
      <c r="D70">
        <v>165</v>
      </c>
      <c r="E70">
        <f>SUM($C$49:C70)</f>
        <v>16903</v>
      </c>
      <c r="F70">
        <f>E48+E70</f>
        <v>35499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b 5 7 d b f 3 d - a 3 a 9 - 4 2 d 4 - a 1 4 a - c d 4 5 8 6 7 a e 6 7 9 " > < C u s t o m C o n t e n t > < ! [ C D A T A [ < ? x m l   v e r s i o n = " 1 . 0 "   e n c o d i n g = " u t f - 1 6 " ? > < S e t t i n g s > < C a l c u l a t e d F i e l d s > < i t e m > < M e a s u r e N a m e > x < / M e a s u r e N a m e > < D i s p l a y N a m e > x 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 8AB3 < / S l i c e r S h e e t N a m e > < S A H o s t H a s h > 2 2 6 5 7 5 1 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"01;8F01 _ 7 f 4 0 3 0 4 6 - 8 0 f f - 4 a 9 5 - a 3 8 1 - 2 5 7 e b 4 0 3 9 a 3 b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5=L& l t ; / s t r i n g & g t ; & l t ; / k e y & g t ; & l t ; v a l u e & g t ; & l t ; i n t & g t ; 6 9 & l t ; / i n t & g t ; & l t ; / v a l u e & g t ; & l t ; / i t e m & g t ; & l t ; i t e m & g t ; & l t ; k e y & g t ; & l t ; s t r i n g & g t ; '0A& l t ; / s t r i n g & g t ; & l t ; / k e y & g t ; & l t ; v a l u e & g t ; & l t ; i n t & g t ; 5 7 & l t ; / i n t & g t ; & l t ; / v a l u e & g t ; & l t ; / i t e m & g t ; & l t ; i t e m & g t ; & l t ; k e y & g t ; & l t ; s t r i n g & g t ; T _ 1 & l t ; / s t r i n g & g t ; & l t ; / k e y & g t ; & l t ; v a l u e & g t ; & l t ; i n t & g t ; 5 7 & l t ; / i n t & g t ; & l t ; / v a l u e & g t ; & l t ; / i t e m & g t ; & l t ; i t e m & g t ; & l t ; k e y & g t ; & l t ; s t r i n g & g t ; N _ 1 & l t ; / s t r i n g & g t ; & l t ; / k e y & g t ; & l t ; v a l u e & g t ; & l t ; i n t & g t ; 6 0 & l t ; / i n t & g t ; & l t ; / v a l u e & g t ; & l t ; / i t e m & g t ; & l t ; i t e m & g t ; & l t ; k e y & g t ; & l t ; s t r i n g & g t ; r o w & l t ; / s t r i n g & g t ; & l t ; / k e y & g t ; & l t ; v a l u e & g t ; & l t ; i n t & g t ; 6 0 & l t ; / i n t & g t ; & l t ; / v a l u e & g t ; & l t ; / i t e m & g t ; & l t ; i t e m & g t ; & l t ; k e y & g t ; & l t ; s t r i n g & g t ; 0:>?8B5;L=K9  "_ 1   ( G0A) & l t ; / s t r i n g & g t ; & l t ; / k e y & g t ; & l t ; v a l u e & g t ; & l t ; i n t & g t ; 1 8 8 & l t ; / i n t & g t ; & l t ; / v a l u e & g t ; & l t ; / i t e m & g t ; & l t ; i t e m & g t ; & l t ; k e y & g t ; & l t ; s t r i n g & g t ; 0B0& l t ; / s t r i n g & g t ; & l t ; / k e y & g t ; & l t ; v a l u e & g t ; & l t ; i n t & g t ; 1 8 8 & l t ; / i n t & g t ; & l t ; / v a l u e & g t ; & l t ; / i t e m & g t ; & l t ; i t e m & g t ; & l t ; k e y & g t ; & l t ; s t r i n g & g t ; 0:>?8B5;L=K9  "_ 1   ( 5=L) & l t ; / s t r i n g & g t ; & l t ; / k e y & g t ; & l t ; v a l u e & g t ; & l t ; i n t & g t ; 2 1 5 & l t ; / i n t & g t ; & l t ; / v a l u e & g t ; & l t ; / i t e m & g t ; & l t ; / C o l u m n W i d t h s & g t ; & l t ; C o l u m n D i s p l a y I n d e x & g t ; & l t ; i t e m & g t ; & l t ; k e y & g t ; & l t ; s t r i n g & g t ; 5=L& l t ; / s t r i n g & g t ; & l t ; / k e y & g t ; & l t ; v a l u e & g t ; & l t ; i n t & g t ; 0 & l t ; / i n t & g t ; & l t ; / v a l u e & g t ; & l t ; / i t e m & g t ; & l t ; i t e m & g t ; & l t ; k e y & g t ; & l t ; s t r i n g & g t ; '0A& l t ; / s t r i n g & g t ; & l t ; / k e y & g t ; & l t ; v a l u e & g t ; & l t ; i n t & g t ; 2 & l t ; / i n t & g t ; & l t ; / v a l u e & g t ; & l t ; / i t e m & g t ; & l t ; i t e m & g t ; & l t ; k e y & g t ; & l t ; s t r i n g & g t ; T _ 1 & l t ; / s t r i n g & g t ; & l t ; / k e y & g t ; & l t ; v a l u e & g t ; & l t ; i n t & g t ; 3 & l t ; / i n t & g t ; & l t ; / v a l u e & g t ; & l t ; / i t e m & g t ; & l t ; i t e m & g t ; & l t ; k e y & g t ; & l t ; s t r i n g & g t ; N _ 1 & l t ; / s t r i n g & g t ; & l t ; / k e y & g t ; & l t ; v a l u e & g t ; & l t ; i n t & g t ; 4 & l t ; / i n t & g t ; & l t ; / v a l u e & g t ; & l t ; / i t e m & g t ; & l t ; i t e m & g t ; & l t ; k e y & g t ; & l t ; s t r i n g & g t ; r o w & l t ; / s t r i n g & g t ; & l t ; / k e y & g t ; & l t ; v a l u e & g t ; & l t ; i n t & g t ; 5 & l t ; / i n t & g t ; & l t ; / v a l u e & g t ; & l t ; / i t e m & g t ; & l t ; i t e m & g t ; & l t ; k e y & g t ; & l t ; s t r i n g & g t ; 0:>?8B5;L=K9  "_ 1   ( G0A) & l t ; / s t r i n g & g t ; & l t ; / k e y & g t ; & l t ; v a l u e & g t ; & l t ; i n t & g t ; 6 & l t ; / i n t & g t ; & l t ; / v a l u e & g t ; & l t ; / i t e m & g t ; & l t ; i t e m & g t ; & l t ; k e y & g t ; & l t ; s t r i n g & g t ; 0B0& l t ; / s t r i n g & g t ; & l t ; / k e y & g t ; & l t ; v a l u e & g t ; & l t ; i n t & g t ; 1 & l t ; / i n t & g t ; & l t ; / v a l u e & g t ; & l t ; / i t e m & g t ; & l t ; i t e m & g t ; & l t ; k e y & g t ; & l t ; s t r i n g & g t ; 0:>?8B5;L=K9  "_ 1   ( 5=L) & l t ; / s t r i n g & g t ; & l t ; / k e y & g t ; & l t ; v a l u e & g t ; & l t ; i n t & g t ; 7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"01;8F01 _ 7 f 4 0 3 0 4 6 - 8 0 f f - 4 a 9 5 - a 3 8 1 - 2 5 7 e b 4 0 3 9 a 3 b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"01;8F0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 i : t y p e = " S a n d b o x E d i t o r M e a s u r e G r i d K e y " & g t ; & l t ; T a b l e N a m e & g t ; "01;8F01 & l t ; / T a b l e N a m e & g t ; & l t ; / K e y & g t ; & l t ; M a i n t a i n e r 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 r e a d o n l y & l t ; / K e y & g t ; & l t ; / D i a g r a m O b j e c t K e y & g t ; & l t ; D i a g r a m O b j e c t K e y & g t ; & l t ; K e y & g t ; M e a s u r e s \ !C<<0  ?>  AB>;1FC  0:>?8B5;L=K9  "_ 1   ( G0A) & l t ; / K e y & g t ; & l t ; / D i a g r a m O b j e c t K e y & g t ; & l t ; D i a g r a m O b j e c t K e y & g t ; & l t ; K e y & g t ; M e a s u r e s \ !C<<0  ?>  AB>;1FC  0:>?8B5;L=K9  "_ 1   ( G0A) \ T a g I n f o \ $>@<C;0& l t ; / K e y & g t ; & l t ; / D i a g r a m O b j e c t K e y & g t ; & l t ; D i a g r a m O b j e c t K e y & g t ; & l t ; K e y & g t ; M e a s u r e s \ !C<<0  ?>  AB>;1FC  0:>?8B5;L=K9  "_ 1   ( G0A) \ T a g I n f o \ =0G5=85& l t ; / K e y & g t ; & l t ; / D i a g r a m O b j e c t K e y & g t ; & l t ; D i a g r a m O b j e c t K e y & g t ; & l t ; K e y & g t ; C o l u m n s \ 5=L& l t ; / K e y & g t ; & l t ; / D i a g r a m O b j e c t K e y & g t ; & l t ; D i a g r a m O b j e c t K e y & g t ; & l t ; K e y & g t ; C o l u m n s \ '0A& l t ; / K e y & g t ; & l t ; / D i a g r a m O b j e c t K e y & g t ; & l t ; D i a g r a m O b j e c t K e y & g t ; & l t ; K e y & g t ; C o l u m n s \ T _ 1 & l t ; / K e y & g t ; & l t ; / D i a g r a m O b j e c t K e y & g t ; & l t ; D i a g r a m O b j e c t K e y & g t ; & l t ; K e y & g t ; C o l u m n s \ N _ 1 & l t ; / K e y & g t ; & l t ; / D i a g r a m O b j e c t K e y & g t ; & l t ; D i a g r a m O b j e c t K e y & g t ; & l t ; K e y & g t ; C o l u m n s \ 0:>?8B5;L=K9  "_ 1   ( 5=L) & l t ; / K e y & g t ; & l t ; / D i a g r a m O b j e c t K e y & g t ; & l t ; D i a g r a m O b j e c t K e y & g t ; & l t ; K e y & g t ; C o l u m n s \ r o w & l t ; / K e y & g t ; & l t ; / D i a g r a m O b j e c t K e y & g t ; & l t ; D i a g r a m O b j e c t K e y & g t ; & l t ; K e y & g t ; C o l u m n s \ 0:>?8B5;L=K9  "_ 1   ( G0A) & l t ; / K e y & g t ; & l t ; / D i a g r a m O b j e c t K e y & g t ; & l t ; D i a g r a m O b j e c t K e y & g t ; & l t ; K e y & g t ; C o l u m n s \ 0B0& l t ; / K e y & g t ; & l t ; / D i a g r a m O b j e c t K e y & g t ; & l t ; D i a g r a m O b j e c t K e y & g t ; & l t ; K e y & g t ; L i n k s \ & a m p ; l t ; C o l u m n s \ !C<<0  ?>  AB>;1FC  0:>?8B5;L=K9  "_ 1   ( G0A) & a m p ; g t ; - & a m p ; l t ; M e a s u r e s \ 0:>?8B5;L=K9  "_ 1   ( G0A) & a m p ; g t ; & l t ; / K e y & g t ; & l t ; / D i a g r a m O b j e c t K e y & g t ; & l t ; D i a g r a m O b j e c t K e y & g t ; & l t ; K e y & g t ; L i n k s \ & a m p ; l t ; C o l u m n s \ !C<<0  ?>  AB>;1FC  0:>?8B5;L=K9  "_ 1   ( G0A) & a m p ; g t ; - & a m p ; l t ; M e a s u r e s \ 0:>?8B5;L=K9  "_ 1   ( G0A) & a m p ; g t ; \ C O L U M N & l t ; / K e y & g t ; & l t ; / D i a g r a m O b j e c t K e y & g t ; & l t ; D i a g r a m O b j e c t K e y & g t ; & l t ; K e y & g t ; L i n k s \ & a m p ; l t ; C o l u m n s \ !C<<0  ?>  AB>;1FC  0:>?8B5;L=K9  "_ 1   ( G0A) & a m p ; g t ; - & a m p ; l t ; M e a s u r e s \ 0:>?8B5;L=K9  "_ 1   ( G0A)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 0:>?8B5;L=K9  "_ 1   ( G0A) & l t ; / K e y & g t ; & l t ; / a : K e y & g t ; & l t ; a : V a l u e 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 0:>?8B5;L=K9  "_ 1   ( G0A) \ T a g I n f o \ $>@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 0:>?8B5;L=K9  "_ 1   ( G0A) \ T a g I n f o \ =0G5=85& l t ; / K e y & g t ; & l t ; / a : K e y & g t ; & l t ; a : V a l u e 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5=L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'0A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_ 1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_ 1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:>?8B5;L=K9  "_ 1   ( 5=L) & l t ; / K e y & g t ; & l t ; / a : K e y & g t ; & l t ; a : V a l u e 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w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:>?8B5;L=K9  "_ 1   ( G0A) & l t ; / K e y & g t ; & l t ; / a : K e y & g t ; & l t ; a : V a l u e 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0B0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 0:>?8B5;L=K9  "_ 1   ( G0A) & a m p ; g t ; - & a m p ; l t ; M e a s u r e s \ 0:>?8B5;L=K9  "_ 1   ( G0A) & a m p ; g t ; & l t ; / K e y & g t ; & l t ; / a : K e y & g t ; & l t ; a : V a l u e 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 0:>?8B5;L=K9  "_ 1   ( G0A) & a m p ; g t ; - & a m p ; l t ; M e a s u r e s \ 0:>?8B5;L=K9  "_ 1   ( G0A) & a m p ; g t ; \ C O L U M N & l t ; / K e y & g t ; & l t ; / a : K e y & g t ; & l t ; a : V a l u e 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 0:>?8B5;L=K9  "_ 1   ( G0A) & a m p ; g t ; - & a m p ; l t ; M e a s u r e s \ 0:>?8B5;L=K9  "_ 1   ( G0A) & a m p ; g t ; \ M E A S U R E & l t ; / K e y & g t ; & l t ; / a : K e y & g t ; & l t ; a : V a l u e 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"01;8F01 _ 7 f 4 0 3 0 4 6 - 8 0 f f - 4 a 9 5 - a 3 8 1 - 2 5 7 e b 4 0 3 9 a 3 b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7 4 4 9 7 1 7 0 - b c 8 d - 4 1 f 0 - a a 5 8 - 9 1 5 f 4 3 2 f e 7 f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 8AB2 < / S l i c e r S h e e t N a m e > < S A H o s t H a s h > 1 4 2 3 3 5 2 5 1 3 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5 a 0 9 3 a d f - 2 3 1 1 - 4 d c 2 - b 8 3 5 - b 8 0 e 9 c 7 b 0 f 0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 8AB2 < / S l i c e r S h e e t N a m e > < S A H o s t H a s h > 3 2 6 8 7 3 7 2 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"01;8F01     2 _ 9 f b a 2 9 3 1 - c 9 6 2 - 4 f 9 d - 8 8 3 7 - d 4 9 3 b 8 d 7 5 7 6 9 " > < C u s t o m C o n t e n t   x m l n s = " h t t p : / / g e m i n i / p i v o t c u s t o m i z a t i o n / T a b l e X M L _ "01;8F01   2 _ 9 f b a 2 9 3 1 - c 9 6 2 - 4 f 9 d - 8 8 3 7 - d 4 9 3 b 8 d 7 5 7 6 9 "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 5=L< / s t r i n g > < / k e y > < v a l u e > < i n t > 6 9 < / i n t > < / v a l u e > < / i t e m > < i t e m > < k e y > < s t r i n g > '0A< / s t r i n g > < / k e y > < v a l u e > < i n t > 5 7 < / i n t > < / v a l u e > < / i t e m > < i t e m > < k e y > < s t r i n g > T _ 1 < / s t r i n g > < / k e y > < v a l u e > < i n t > 1 1 0 < / i n t > < / v a l u e > < / i t e m > < i t e m > < k e y > < s t r i n g > N _ 1 < / s t r i n g > < / k e y > < v a l u e > < i n t > 6 0 < / i n t > < / v a l u e > < / i t e m > < i t e m > < k e y > < s t r i n g > KG8A;O5<K9  AB>;15F1 < / s t r i n g > < / k e y > < v a l u e > < i n t > 1 8 8 < / i n t > < / v a l u e > < / i t e m > < i t e m > < k e y > < s t r i n g > KG8A;O5<K9  AB>;15F2 < / s t r i n g > < / k e y > < v a l u e > < i n t > 1 8 8 < / i n t > < / v a l u e > < / i t e m > < / C o l u m n W i d t h s > < C o l u m n D i s p l a y I n d e x > < i t e m > < k e y > < s t r i n g > 5=L< / s t r i n g > < / k e y > < v a l u e > < i n t > 0 < / i n t > < / v a l u e > < / i t e m > < i t e m > < k e y > < s t r i n g > '0A< / s t r i n g > < / k e y > < v a l u e > < i n t > 1 < / i n t > < / v a l u e > < / i t e m > < i t e m > < k e y > < s t r i n g > T _ 1 < / s t r i n g > < / k e y > < v a l u e > < i n t > 2 < / i n t > < / v a l u e > < / i t e m > < i t e m > < k e y > < s t r i n g > N _ 1 < / s t r i n g > < / k e y > < v a l u e > < i n t > 3 < / i n t > < / v a l u e > < / i t e m > < i t e m > < k e y > < s t r i n g > KG8A;O5<K9  AB>;15F1 < / s t r i n g > < / k e y > < v a l u e > < i n t > 4 < / i n t > < / v a l u e > < / i t e m > < i t e m > < k e y > < s t r i n g > KG8A;O5<K9  AB>;15F2 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9 2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 2 0 1 9 - 0 6 - 2 6 T 0 1 : 3 3 : 1 0 . 8 1 3 8 4 7 4 + 0 3 : 0 0 < / L a s t P r o c e s s e d T i m e > < / D a t a M o d e l i n g S a n d b o x . S e r i a l i z e d S a n d b o x E r r o r C a c h e > ] ] > < / C u s t o m C o n t e n t > < / G e m i n i > 
</file>

<file path=customXml/item23.xml>��< ? x m l   v e r s i o n = " 1 . 0 "   e n c o d i n g = " u t f - 1 6 " ? > < D a t a M a s h u p   i d = " a c 9 6 e 2 d 4 - 6 c b 9 - 4 1 3 b - b e a f - 9 d 4 3 2 a 8 3 9 4 a 3 "   s q m i d = " b 3 c 8 a 4 1 9 - e 7 d a - 4 8 f d - b c 0 c - 6 b 7 7 c 6 a a e e 0 1 "   x m l n s = " h t t p : / / s c h e m a s . m i c r o s o f t . c o m / D a t a M a s h u p " > A A A A A D E E A A B Q S w M E F A A C A A g A J Q z a T m E 8 Y 3 G r A A A A + g A A A B I A H A B D b 2 5 m a W c v U G F j a 2 F n Z S 5 4 b W w g o h g A K K A U A A A A A A A A A A A A A A A A A A A A A A A A A A A A h Y 9 B D o I w F E S v Q r r n t 4 V g h H z K w q 0 k R q N x 2 0 C F R i i G F u F u L j y S V 9 B E M e 7 c z U z m J T O P 2 x 2 z q W 2 8 q + q t 7 k x K O D D i K V N 0 p T Z V S g Z 3 8 p c k E 7 i R x V l W y n u V j U 0 m q 1 N S O 3 d J K B 3 H E c Y Q u r 6 i A W O c H v P 1 r q h V K 3 1 t r J O m U O R L l f 8 p I v D w H i M C i G K I e B h B w D j S O c Z c m 1 l z i C A M 4 g U w p D 8 x r o b G D b 0 S / e B v 9 0 h n i / T z Q z w B U E s D B B Q A A g A I A C U M 2 k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l D N p O l M d i 0 i Q B A A B C A g A A E w A c A E Z v c m 1 1 b G F z L 1 N l Y 3 R p b 2 4 x L m 0 g o h g A K K A U A A A A A A A A A A A A A A A A A A A A A A A A A A A A n V C x S s N Q F N 0 D + Y d H X B I I g Y C 4 l E 7 B w a W D D T i U U l 7 T q w 1 N 3 p O X F 1 F C B h 1 0 s K O r i 4 t r H Q R r U X / h 5 o + 8 M b Z C 0 K H e 5 c I 5 7 5 5 z 3 s k g 0 r E U r N 9 s v 2 M a p p F N u Y I J w w d c 4 B O u 8 K W 6 x o X P u i w B b R q M p i 9 z F Q E h + + c R J F 6 Q K w V C H 0 k 1 G 0 s 5 s 5 1 i 0 O M p d K 2 W h D U s B 4 E U m t 4 O 3 U Z p x w q m X J y Q X X h x C h Z J h n y c g B c q L r J j q d J A J n k q a j K z G 1 u 3 K C y 8 w 2 d 8 q + a W y z R R b M I 1 6 D i F 0 m V E P u K i u l x T G z g c + Y Q d C L 2 3 6 9 V 6 X 2 D v N x D v K f Y r v u M H B b 8 i p 1 U 1 J 7 d b X F I p I 5 / Z 1 U 3 t 4 P z j c h 2 8 d V s 6 m z 4 O I Z V n 1 E f z 8 e y n k o b 4 h u 1 W c e 5 W q b f J W T q m E Y u / 0 n U + A V B L A Q I t A B Q A A g A I A C U M 2 k 5 h P G N x q w A A A P o A A A A S A A A A A A A A A A A A A A A A A A A A A A B D b 2 5 m a W c v U G F j a 2 F n Z S 5 4 b W x Q S w E C L Q A U A A I A C A A l D N p O D 8 r p q 6 Q A A A D p A A A A E w A A A A A A A A A A A A A A A A D 3 A A A A W 0 N v b n R l b n R f V H l w Z X N d L n h t b F B L A Q I t A B Q A A g A I A C U M 2 k 6 U x 2 L S J A E A A E I C A A A T A A A A A A A A A A A A A A A A A O g B A A B G b 3 J t d W x h c y 9 T Z W N 0 a W 9 u M S 5 t U E s F B g A A A A A D A A M A w g A A A F k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k L A A A A A A A A 5 w o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v Q l N C 1 0 L 3 R j C Z x d W 9 0 O y w m c X V v d D v Q p 9 C w 0 Y E m c X V v d D s s J n F 1 b 3 Q 7 V F 8 x J n F 1 b 3 Q 7 L C Z x d W 9 0 O 0 5 f M S Z x d W 9 0 O 1 0 i I C 8 + P E V u d H J 5 I F R 5 c G U 9 I k Z p b G x D b 2 x 1 b W 5 U e X B l c y I g V m F s d W U 9 I n N C d 2 9 E Q X c 9 P S I g L z 4 8 R W 5 0 c n k g V H l w Z T 0 i R m l s b E x h c 3 R V c G R h d G V k I i B W Y W x 1 Z T 0 i Z D I w M T k t M D Y t M j V U M j I 6 M z M 6 M D A u N D g x N z g 0 N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Y 5 I i A v P j x F b n R y e S B U e X B l P S J B Z G R l Z F R v R G F 0 Y U 1 v Z G V s I i B W Y W x 1 Z T 0 i b D E i I C 8 + P E V u d H J 5 I F R 5 c G U 9 I l F 1 Z X J 5 S U Q i I F Z h b H V l P S J z O D g z Y 2 N m N j Y t O W Y 5 N i 0 0 Y T F l L W I z N G M t M j Z j M D c z Y T c 2 Z D Q 4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t C w 0 L H Q u 9 C 4 0 Y b Q s D E v Q 2 h h b m d l Z C B U e X B l L n v Q l N C 1 0 L 3 R j C w w f S Z x d W 9 0 O y w m c X V v d D t T Z W N 0 a W 9 u M S / Q o t C w 0 L H Q u 9 C 4 0 Y b Q s D E v Q 2 h h b m d l Z C B U e X B l L n v Q p 9 C w 0 Y E s M X 0 m c X V v d D s s J n F 1 b 3 Q 7 U 2 V j d G l v b j E v 0 K L Q s N C x 0 L v Q u N G G 0 L A x L 0 N o Y W 5 n Z W Q g V H l w Z S 5 7 V F 8 x L D J 9 J n F 1 b 3 Q 7 L C Z x d W 9 0 O 1 N l Y 3 R p b 2 4 x L 9 C i 0 L D Q s d C 7 0 L j R h t C w M S 9 D a G F u Z 2 V k I F R 5 c G U u e 0 5 f M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/ Q o t C w 0 L H Q u 9 C 4 0 Y b Q s D E v Q 2 h h b m d l Z C B U e X B l L n v Q l N C 1 0 L 3 R j C w w f S Z x d W 9 0 O y w m c X V v d D t T Z W N 0 a W 9 u M S / Q o t C w 0 L H Q u 9 C 4 0 Y b Q s D E v Q 2 h h b m d l Z C B U e X B l L n v Q p 9 C w 0 Y E s M X 0 m c X V v d D s s J n F 1 b 3 Q 7 U 2 V j d G l v b j E v 0 K L Q s N C x 0 L v Q u N G G 0 L A x L 0 N o Y W 5 n Z W Q g V H l w Z S 5 7 V F 8 x L D J 9 J n F 1 b 3 Q 7 L C Z x d W 9 0 O 1 N l Y 3 R p b 2 4 x L 9 C i 0 L D Q s d C 7 0 L j R h t C w M S 9 D a G F u Z 2 V k I F R 5 c G U u e 0 5 f M S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c V L U H l d U q S Z 8 H 7 u z Z p Y T 4 A A A A A A I A A A A A A B B m A A A A A Q A A I A A A A K / C b 2 l N m 4 H B d u 2 F N 6 N 2 Q s 5 0 v T q w F e 1 H N m g 1 s Z t v j o q / A A A A A A 6 A A A A A A g A A I A A A A A q 7 I T F w B n F p g h U 0 7 m P D O 6 U 6 y F i w m w 9 D l 7 Q E O S F 8 2 E 1 A U A A A A F h / g o 4 r f f W w F o b a S X w r b V L w o l B k r i K J k p C x Z k 8 p Y w L g 0 W 2 E + B M y r d h I u N 4 T Y m b z Q i 6 0 7 / / 6 Q B c 2 U J P c f / x P n X p E g b M B B w u m 1 4 G W Y V i P 0 U f R Q A A A A I 2 N 9 j T i 2 U 2 D w h T + f 8 q 5 e L N Q 7 d t 9 c m 0 n 2 s 5 D v M E Z N I x 3 O x S + n 0 A L I d 2 D 3 P Z + T N x n k u 9 D h 4 D p g y P A n e n B G K i N K + k = < / D a t a M a s h u p > 
</file>

<file path=customXml/item3.xml>��< ? x m l   v e r s i o n = " 1 . 0 "   e n c o d i n g = " U T F - 1 6 " ? > < G e m i n i   x m l n s = " h t t p : / / g e m i n i / p i v o t c u s t o m i z a t i o n / T a b l e X M L _ "01;8F01     2 _ 9 f b a 2 9 3 1 - c 9 6 2 - 4 f 9 d - 8 8 3 7 - d 4 9 3 b 8 d 7 5 7 6 9 " > < C u s t o m C o n t e n t   x m l n s = " h t t p : / / g e m i n i / p i v o t c u s t o m i z a t i o n / T a b l e X M L _ "01;8F01   2 _ 9 f b a 2 9 3 1 - c 9 6 2 - 4 f 9 d - 8 8 3 7 - d 4 9 3 b 8 d 7 5 7 6 9 "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 5=L< / s t r i n g > < / k e y > < v a l u e > < i n t > 6 9 < / i n t > < / v a l u e > < / i t e m > < i t e m > < k e y > < s t r i n g > '0A< / s t r i n g > < / k e y > < v a l u e > < i n t > 5 7 < / i n t > < / v a l u e > < / i t e m > < i t e m > < k e y > < s t r i n g > T _ 1 < / s t r i n g > < / k e y > < v a l u e > < i n t > 1 1 0 < / i n t > < / v a l u e > < / i t e m > < i t e m > < k e y > < s t r i n g > N _ 1 < / s t r i n g > < / k e y > < v a l u e > < i n t > 6 0 < / i n t > < / v a l u e > < / i t e m > < i t e m > < k e y > < s t r i n g > KG8A;O5<K9  AB>;15F1 < / s t r i n g > < / k e y > < v a l u e > < i n t > 1 8 8 < / i n t > < / v a l u e > < / i t e m > < / C o l u m n W i d t h s > < C o l u m n D i s p l a y I n d e x > < i t e m > < k e y > < s t r i n g > 5=L< / s t r i n g > < / k e y > < v a l u e > < i n t > 0 < / i n t > < / v a l u e > < / i t e m > < i t e m > < k e y > < s t r i n g > '0A< / s t r i n g > < / k e y > < v a l u e > < i n t > 1 < / i n t > < / v a l u e > < / i t e m > < i t e m > < k e y > < s t r i n g > T _ 1 < / s t r i n g > < / k e y > < v a l u e > < i n t > 2 < / i n t > < / v a l u e > < / i t e m > < i t e m > < k e y > < s t r i n g > N _ 1 < / s t r i n g > < / k e y > < v a l u e > < i n t > 3 < / i n t > < / v a l u e > < / i t e m > < i t e m > < k e y > < s t r i n g > KG8A;O5<K9  AB>;15F1 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"01;8F01     2 _ 9 f b a 2 9 3 1 - c 9 6 2 - 4 f 9 d - 8 8 3 7 - d 4 9 3 b 8 d 7 5 7 6 9 " > < C u s t o m C o n t e n t   x m l n s = " h t t p : / / g e m i n i / p i v o t c u s t o m i z a t i o n / T a b l e X M L _ "01;8F01   2 _ 9 f b a 2 9 3 1 - c 9 6 2 - 4 f 9 d - 8 8 3 7 - d 4 9 3 b 8 d 7 5 7 6 9 "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 5=L< / s t r i n g > < / k e y > < v a l u e > < i n t > 6 9 < / i n t > < / v a l u e > < / i t e m > < i t e m > < k e y > < s t r i n g > '0A< / s t r i n g > < / k e y > < v a l u e > < i n t > 5 7 < / i n t > < / v a l u e > < / i t e m > < i t e m > < k e y > < s t r i n g > T _ 1 < / s t r i n g > < / k e y > < v a l u e > < i n t > 1 1 0 < / i n t > < / v a l u e > < / i t e m > < i t e m > < k e y > < s t r i n g > N _ 1 < / s t r i n g > < / k e y > < v a l u e > < i n t > 6 0 < / i n t > < / v a l u e > < / i t e m > < i t e m > < k e y > < s t r i n g > KG8A;O5<K9  AB>;15F1 < / s t r i n g > < / k e y > < v a l u e > < i n t > 1 8 8 < / i n t > < / v a l u e > < / i t e m > < / C o l u m n W i d t h s > < C o l u m n D i s p l a y I n d e x > < i t e m > < k e y > < s t r i n g > 5=L< / s t r i n g > < / k e y > < v a l u e > < i n t > 0 < / i n t > < / v a l u e > < / i t e m > < i t e m > < k e y > < s t r i n g > '0A< / s t r i n g > < / k e y > < v a l u e > < i n t > 1 < / i n t > < / v a l u e > < / i t e m > < i t e m > < k e y > < s t r i n g > T _ 1 < / s t r i n g > < / k e y > < v a l u e > < i n t > 2 < / i n t > < / v a l u e > < / i t e m > < i t e m > < k e y > < s t r i n g > N _ 1 < / s t r i n g > < / k e y > < v a l u e > < i n t > 3 < / i n t > < / v a l u e > < / i t e m > < i t e m > < k e y > < s t r i n g > KG8A;O5<K9  AB>;15F1 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"01;8F01     2 _ 9 f b a 2 9 3 1 - c 9 6 2 - 4 f 9 d - 8 8 3 7 - d 4 9 3 b 8 d 7 5 7 6 9 " > < C u s t o m C o n t e n t   x m l n s = " h t t p : / / g e m i n i / p i v o t c u s t o m i z a t i o n / T a b l e X M L _ "01;8F01   2 _ 9 f b a 2 9 3 1 - c 9 6 2 - 4 f 9 d - 8 8 3 7 - d 4 9 3 b 8 d 7 5 7 6 9 "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 5=L< / s t r i n g > < / k e y > < v a l u e > < i n t > 6 9 < / i n t > < / v a l u e > < / i t e m > < i t e m > < k e y > < s t r i n g > '0A< / s t r i n g > < / k e y > < v a l u e > < i n t > 5 7 < / i n t > < / v a l u e > < / i t e m > < i t e m > < k e y > < s t r i n g > T _ 1 < / s t r i n g > < / k e y > < v a l u e > < i n t > 5 7 < / i n t > < / v a l u e > < / i t e m > < i t e m > < k e y > < s t r i n g > N _ 1 < / s t r i n g > < / k e y > < v a l u e > < i n t > 6 0 < / i n t > < / v a l u e > < / i t e m > < / C o l u m n W i d t h s > < C o l u m n D i s p l a y I n d e x > < i t e m > < k e y > < s t r i n g > 5=L< / s t r i n g > < / k e y > < v a l u e > < i n t > 0 < / i n t > < / v a l u e > < / i t e m > < i t e m > < k e y > < s t r i n g > '0A< / s t r i n g > < / k e y > < v a l u e > < i n t > 1 < / i n t > < / v a l u e > < / i t e m > < i t e m > < k e y > < s t r i n g > T _ 1 < / s t r i n g > < / k e y > < v a l u e > < i n t > 2 < / i n t > < / v a l u e > < / i t e m > < i t e m > < k e y > < s t r i n g > N _ 1 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"01;8F01 _ 7 f 4 0 3 0 4 6 - 8 0 f f - 4 a 9 5 - a 3 8 1 - 2 5 7 e b 4 0 3 9 a 3 b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156DCE80-7ECB-4E18-B4D4-2EE621D848A5}">
  <ds:schemaRefs/>
</ds:datastoreItem>
</file>

<file path=customXml/itemProps10.xml><?xml version="1.0" encoding="utf-8"?>
<ds:datastoreItem xmlns:ds="http://schemas.openxmlformats.org/officeDocument/2006/customXml" ds:itemID="{9F9B5DEE-5D87-4375-8887-1FB617996477}">
  <ds:schemaRefs/>
</ds:datastoreItem>
</file>

<file path=customXml/itemProps11.xml><?xml version="1.0" encoding="utf-8"?>
<ds:datastoreItem xmlns:ds="http://schemas.openxmlformats.org/officeDocument/2006/customXml" ds:itemID="{7764C36C-A365-40E6-B6F4-90DF4B84F8E4}">
  <ds:schemaRefs/>
</ds:datastoreItem>
</file>

<file path=customXml/itemProps12.xml><?xml version="1.0" encoding="utf-8"?>
<ds:datastoreItem xmlns:ds="http://schemas.openxmlformats.org/officeDocument/2006/customXml" ds:itemID="{170FDD84-D5F3-4A05-A5DE-247CDDA037C1}">
  <ds:schemaRefs/>
</ds:datastoreItem>
</file>

<file path=customXml/itemProps13.xml><?xml version="1.0" encoding="utf-8"?>
<ds:datastoreItem xmlns:ds="http://schemas.openxmlformats.org/officeDocument/2006/customXml" ds:itemID="{60E67DAA-39CD-4A27-9E21-EE0C24A321CA}">
  <ds:schemaRefs/>
</ds:datastoreItem>
</file>

<file path=customXml/itemProps14.xml><?xml version="1.0" encoding="utf-8"?>
<ds:datastoreItem xmlns:ds="http://schemas.openxmlformats.org/officeDocument/2006/customXml" ds:itemID="{38EE3068-018D-4519-9AED-0B0A20285DE0}">
  <ds:schemaRefs/>
</ds:datastoreItem>
</file>

<file path=customXml/itemProps15.xml><?xml version="1.0" encoding="utf-8"?>
<ds:datastoreItem xmlns:ds="http://schemas.openxmlformats.org/officeDocument/2006/customXml" ds:itemID="{38085C31-9F25-4517-8DC5-85E070B75F92}">
  <ds:schemaRefs/>
</ds:datastoreItem>
</file>

<file path=customXml/itemProps16.xml><?xml version="1.0" encoding="utf-8"?>
<ds:datastoreItem xmlns:ds="http://schemas.openxmlformats.org/officeDocument/2006/customXml" ds:itemID="{F7E79BB1-7CD8-44FA-A170-51013E0C177F}">
  <ds:schemaRefs/>
</ds:datastoreItem>
</file>

<file path=customXml/itemProps17.xml><?xml version="1.0" encoding="utf-8"?>
<ds:datastoreItem xmlns:ds="http://schemas.openxmlformats.org/officeDocument/2006/customXml" ds:itemID="{0FCB82CF-3944-480C-9D5A-1B74CBA2305E}">
  <ds:schemaRefs/>
</ds:datastoreItem>
</file>

<file path=customXml/itemProps18.xml><?xml version="1.0" encoding="utf-8"?>
<ds:datastoreItem xmlns:ds="http://schemas.openxmlformats.org/officeDocument/2006/customXml" ds:itemID="{67C60E2B-7ACC-4FDF-8AD3-B6A0BC1ABBE0}">
  <ds:schemaRefs/>
</ds:datastoreItem>
</file>

<file path=customXml/itemProps19.xml><?xml version="1.0" encoding="utf-8"?>
<ds:datastoreItem xmlns:ds="http://schemas.openxmlformats.org/officeDocument/2006/customXml" ds:itemID="{FF2E34BA-FB7B-4C89-B458-5F0A000F61E0}">
  <ds:schemaRefs/>
</ds:datastoreItem>
</file>

<file path=customXml/itemProps2.xml><?xml version="1.0" encoding="utf-8"?>
<ds:datastoreItem xmlns:ds="http://schemas.openxmlformats.org/officeDocument/2006/customXml" ds:itemID="{71907059-49C4-4F21-85E7-C30E12646D57}">
  <ds:schemaRefs/>
</ds:datastoreItem>
</file>

<file path=customXml/itemProps20.xml><?xml version="1.0" encoding="utf-8"?>
<ds:datastoreItem xmlns:ds="http://schemas.openxmlformats.org/officeDocument/2006/customXml" ds:itemID="{F9DFF41C-53DC-4030-8094-26654BAE951A}">
  <ds:schemaRefs/>
</ds:datastoreItem>
</file>

<file path=customXml/itemProps21.xml><?xml version="1.0" encoding="utf-8"?>
<ds:datastoreItem xmlns:ds="http://schemas.openxmlformats.org/officeDocument/2006/customXml" ds:itemID="{8CE53CD7-F104-4C55-AB97-FC5C5C302CBC}">
  <ds:schemaRefs/>
</ds:datastoreItem>
</file>

<file path=customXml/itemProps22.xml><?xml version="1.0" encoding="utf-8"?>
<ds:datastoreItem xmlns:ds="http://schemas.openxmlformats.org/officeDocument/2006/customXml" ds:itemID="{EA2E7E58-A116-4FF7-A57D-B80FD53A0769}">
  <ds:schemaRefs/>
</ds:datastoreItem>
</file>

<file path=customXml/itemProps23.xml><?xml version="1.0" encoding="utf-8"?>
<ds:datastoreItem xmlns:ds="http://schemas.openxmlformats.org/officeDocument/2006/customXml" ds:itemID="{ACA6CA41-C694-49E9-A72F-CE91E5102FE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8E48535D-137E-4287-A7CF-031B8CFFE62C}">
  <ds:schemaRefs/>
</ds:datastoreItem>
</file>

<file path=customXml/itemProps4.xml><?xml version="1.0" encoding="utf-8"?>
<ds:datastoreItem xmlns:ds="http://schemas.openxmlformats.org/officeDocument/2006/customXml" ds:itemID="{9FD0FDC4-0B2B-45BB-9431-2F07CD6B398D}">
  <ds:schemaRefs/>
</ds:datastoreItem>
</file>

<file path=customXml/itemProps5.xml><?xml version="1.0" encoding="utf-8"?>
<ds:datastoreItem xmlns:ds="http://schemas.openxmlformats.org/officeDocument/2006/customXml" ds:itemID="{D9D875B0-5794-4B12-937E-0E04B788BC44}">
  <ds:schemaRefs/>
</ds:datastoreItem>
</file>

<file path=customXml/itemProps6.xml><?xml version="1.0" encoding="utf-8"?>
<ds:datastoreItem xmlns:ds="http://schemas.openxmlformats.org/officeDocument/2006/customXml" ds:itemID="{D19D399D-6E64-4FE9-ACA8-9F8AA1C7D7F0}">
  <ds:schemaRefs/>
</ds:datastoreItem>
</file>

<file path=customXml/itemProps7.xml><?xml version="1.0" encoding="utf-8"?>
<ds:datastoreItem xmlns:ds="http://schemas.openxmlformats.org/officeDocument/2006/customXml" ds:itemID="{34C62E68-EF9F-4EBB-9CF9-2CC714FF0CB4}">
  <ds:schemaRefs/>
</ds:datastoreItem>
</file>

<file path=customXml/itemProps8.xml><?xml version="1.0" encoding="utf-8"?>
<ds:datastoreItem xmlns:ds="http://schemas.openxmlformats.org/officeDocument/2006/customXml" ds:itemID="{55EEEBB8-56D2-4E3D-A32B-E71FC76F9B56}">
  <ds:schemaRefs/>
</ds:datastoreItem>
</file>

<file path=customXml/itemProps9.xml><?xml version="1.0" encoding="utf-8"?>
<ds:datastoreItem xmlns:ds="http://schemas.openxmlformats.org/officeDocument/2006/customXml" ds:itemID="{1EEDBD54-A9C6-4548-A15A-DC76A38881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2019-06-25T22:33:12Z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rmulaDeskUniqueName">
    <vt:lpwstr>988505e0-edeb-4001-9364-c4e7872b4cef</vt:lpwstr>
  </property>
</Properties>
</file>