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795" windowHeight="12075"/>
  </bookViews>
  <sheets>
    <sheet name="Состав полей" sheetId="4" r:id="rId1"/>
    <sheet name="Исходник" sheetId="2" r:id="rId2"/>
    <sheet name="Клиент 1" sheetId="1" r:id="rId3"/>
  </sheets>
  <calcPr calcId="145621"/>
</workbook>
</file>

<file path=xl/calcChain.xml><?xml version="1.0" encoding="utf-8"?>
<calcChain xmlns="http://schemas.openxmlformats.org/spreadsheetml/2006/main">
  <c r="C9" i="4" l="1"/>
  <c r="O7" i="2"/>
  <c r="W21" i="2"/>
  <c r="X21" i="2"/>
  <c r="AG21" i="2"/>
  <c r="M21" i="2"/>
  <c r="V21" i="2"/>
</calcChain>
</file>

<file path=xl/sharedStrings.xml><?xml version="1.0" encoding="utf-8"?>
<sst xmlns="http://schemas.openxmlformats.org/spreadsheetml/2006/main" count="520" uniqueCount="247">
  <si>
    <t>июнь</t>
  </si>
  <si>
    <t>№</t>
  </si>
  <si>
    <t>Город</t>
  </si>
  <si>
    <t>Формат</t>
  </si>
  <si>
    <t>Тип формата</t>
  </si>
  <si>
    <t>Размер</t>
  </si>
  <si>
    <t>Адрес</t>
  </si>
  <si>
    <t>ОБЪЕКТ</t>
  </si>
  <si>
    <t>СЮЖЕТ</t>
  </si>
  <si>
    <t>Сторона</t>
  </si>
  <si>
    <t>Фото</t>
  </si>
  <si>
    <t>Свет</t>
  </si>
  <si>
    <t>аренда</t>
  </si>
  <si>
    <t>печать</t>
  </si>
  <si>
    <t>монтаж</t>
  </si>
  <si>
    <t>Материал</t>
  </si>
  <si>
    <t>ТТ</t>
  </si>
  <si>
    <t>Комментарии</t>
  </si>
  <si>
    <t>Екатеринбург</t>
  </si>
  <si>
    <t>BB</t>
  </si>
  <si>
    <t>Статика</t>
  </si>
  <si>
    <t>6х3</t>
  </si>
  <si>
    <t>Крестинского, напр. 59/1</t>
  </si>
  <si>
    <t>ШГ</t>
  </si>
  <si>
    <t>A</t>
  </si>
  <si>
    <t>Нет</t>
  </si>
  <si>
    <t>Винил</t>
  </si>
  <si>
    <t>ТТ_Хэт-трик_6х3_10</t>
  </si>
  <si>
    <t>снять с брони с июля</t>
  </si>
  <si>
    <t>Токарей, 58/1 - Репина</t>
  </si>
  <si>
    <t>СУХ</t>
  </si>
  <si>
    <t>8 марта, 197 - Объездная дорога, сторона В</t>
  </si>
  <si>
    <t>B</t>
  </si>
  <si>
    <t>фото</t>
  </si>
  <si>
    <t>да</t>
  </si>
  <si>
    <t>Бумеранг_6х3_5</t>
  </si>
  <si>
    <t>Космонавтов, 74</t>
  </si>
  <si>
    <t>СК</t>
  </si>
  <si>
    <t>новый квартал у метро. Монтаж 11.06</t>
  </si>
  <si>
    <t>В</t>
  </si>
  <si>
    <t>нет</t>
  </si>
  <si>
    <t>ТТ 3х6_1</t>
  </si>
  <si>
    <t>DBB</t>
  </si>
  <si>
    <t>Видео</t>
  </si>
  <si>
    <t>пр. Космонавтов, 17Г/ Турбинная</t>
  </si>
  <si>
    <t>новый квартал у метро</t>
  </si>
  <si>
    <t>Да</t>
  </si>
  <si>
    <t>Видео(5сек\50сек)</t>
  </si>
  <si>
    <t>TT_DB_29_10_2018</t>
  </si>
  <si>
    <t>Вильгельма де Геннина, 33</t>
  </si>
  <si>
    <t>А</t>
  </si>
  <si>
    <t>Московская ( напротив 178 а) - Щорса</t>
  </si>
  <si>
    <t>ЮК</t>
  </si>
  <si>
    <t>Б</t>
  </si>
  <si>
    <t>ТТ_АБР_6х3_3</t>
  </si>
  <si>
    <t>Гурзуфская 20 - Московская</t>
  </si>
  <si>
    <t>Белореченская, 29</t>
  </si>
  <si>
    <t>ТТ_Хэт-трик_6х3_11</t>
  </si>
  <si>
    <t>ул. Щербакова - ул. Павлодарская</t>
  </si>
  <si>
    <t>ШГ и СУХ</t>
  </si>
  <si>
    <t>A7</t>
  </si>
  <si>
    <t>TT_DB_29_10_2018
Адаптация 1 ролика 3000р</t>
  </si>
  <si>
    <t>ул. Щербакова - ул. Самолетная, 1</t>
  </si>
  <si>
    <t>A3</t>
  </si>
  <si>
    <t>Чкалова, 121</t>
  </si>
  <si>
    <t>ул. Вильгельма де Геннина - ул. Краснолесья</t>
  </si>
  <si>
    <t>КАРТА</t>
  </si>
  <si>
    <t>ИТОГО</t>
  </si>
  <si>
    <t>25 000,00</t>
  </si>
  <si>
    <t>29 000,00</t>
  </si>
  <si>
    <t>20 000,00</t>
  </si>
  <si>
    <t>41 000,00</t>
  </si>
  <si>
    <t>27 500,00</t>
  </si>
  <si>
    <t>22 500,00</t>
  </si>
  <si>
    <t>30 000,00</t>
  </si>
  <si>
    <t>33 000,00</t>
  </si>
  <si>
    <t>24 000,00</t>
  </si>
  <si>
    <t>368 000</t>
  </si>
  <si>
    <t>4 100,00</t>
  </si>
  <si>
    <t>3 000,00</t>
  </si>
  <si>
    <t>7 100</t>
  </si>
  <si>
    <t>1 500,00</t>
  </si>
  <si>
    <t>25 600,00</t>
  </si>
  <si>
    <t>44 000,00</t>
  </si>
  <si>
    <t>1 500</t>
  </si>
  <si>
    <t>376 600,00</t>
  </si>
  <si>
    <t>Клиент</t>
  </si>
  <si>
    <t>Мамеодов</t>
  </si>
  <si>
    <t>Итого для клиента, NET.</t>
  </si>
  <si>
    <t>Дата предоставления АП</t>
  </si>
  <si>
    <t>9 Июля 2019</t>
  </si>
  <si>
    <t>Итого для клиента, Gross</t>
  </si>
  <si>
    <t>Исполнитель (байер)</t>
  </si>
  <si>
    <t>Итого количество сторон</t>
  </si>
  <si>
    <t>Клиентский менеджер</t>
  </si>
  <si>
    <t>Итого средний чек</t>
  </si>
  <si>
    <t>Для digital конструкций</t>
  </si>
  <si>
    <t>Изготовление</t>
  </si>
  <si>
    <t>Ст.</t>
  </si>
  <si>
    <t>Привязка</t>
  </si>
  <si>
    <t>Метров до привязки</t>
  </si>
  <si>
    <t>Прайсовая цена</t>
  </si>
  <si>
    <t>Документы</t>
  </si>
  <si>
    <t>GRP</t>
  </si>
  <si>
    <t>Резерв до</t>
  </si>
  <si>
    <t>Август</t>
  </si>
  <si>
    <t>Ролик, сек.</t>
  </si>
  <si>
    <t>Блок, мин.</t>
  </si>
  <si>
    <t>Выходов в сутки</t>
  </si>
  <si>
    <t>Время работы экрана</t>
  </si>
  <si>
    <t>Аренда NET</t>
  </si>
  <si>
    <t>Аренда GROSS</t>
  </si>
  <si>
    <t>Аренда за период</t>
  </si>
  <si>
    <t>Первичный монтаж, NET</t>
  </si>
  <si>
    <t>Первичный монтаж, GROSS</t>
  </si>
  <si>
    <t>Доп. монтаж, NET</t>
  </si>
  <si>
    <t>Доп. монтаж, GROSS</t>
  </si>
  <si>
    <t>Налог клиент</t>
  </si>
  <si>
    <t>Стоимость печати, NET</t>
  </si>
  <si>
    <t>Стоимость печати GROSS</t>
  </si>
  <si>
    <t>Итого</t>
  </si>
  <si>
    <t>ИП Мамеодов</t>
  </si>
  <si>
    <t>Челябинск</t>
  </si>
  <si>
    <t>6x3</t>
  </si>
  <si>
    <t>Статичное</t>
  </si>
  <si>
    <t>Хлебозаводская ул., Пекинская ул.</t>
  </si>
  <si>
    <t>Ссылка</t>
  </si>
  <si>
    <t>Баннер</t>
  </si>
  <si>
    <t>Хлебозаводская ул., Морская ул., позиция 2</t>
  </si>
  <si>
    <t>50 лет ВЛКСМ ул., 31 - ул. Черкасская</t>
  </si>
  <si>
    <t>Черкасская ул., 4, р-н магазина "Утёс"</t>
  </si>
  <si>
    <t xml:space="preserve">Черкасская ул., напротив д. 6, на разд. газоне </t>
  </si>
  <si>
    <t>Черкасская ул., 2</t>
  </si>
  <si>
    <t>Хлебозаводская ул., 4</t>
  </si>
  <si>
    <t>50 лет ВЛКСМ ул., 19 - ул. Черкасская</t>
  </si>
  <si>
    <t>Хлебозаводская ул., Автоматики ул., АЗС Лукойл</t>
  </si>
  <si>
    <t>Шоссе Металлургов ул. 15</t>
  </si>
  <si>
    <t>Хлебозаводская ул., 2 ч/з дорогу</t>
  </si>
  <si>
    <t>Шоссе Металлургов ул. 7</t>
  </si>
  <si>
    <t>Обозначения статусов</t>
  </si>
  <si>
    <t>—</t>
  </si>
  <si>
    <t>продано</t>
  </si>
  <si>
    <t>первый резерв</t>
  </si>
  <si>
    <t>второй резерв</t>
  </si>
  <si>
    <t>сп</t>
  </si>
  <si>
    <t>свободная продажа</t>
  </si>
  <si>
    <t>Условные обозначения</t>
  </si>
  <si>
    <t>Буквенный код</t>
  </si>
  <si>
    <t>Тип конструкции</t>
  </si>
  <si>
    <t>Описание</t>
  </si>
  <si>
    <t>PO</t>
  </si>
  <si>
    <t>Афишный стенд</t>
  </si>
  <si>
    <t>Афишные стенды - рекламные носители, используемые для размещения информации о театральных репертуарах, спортивных и других массовых мероприятиях, событиях общественного, культурно-развлекательного характера, информации о вакансиях работодателей.</t>
  </si>
  <si>
    <t>SP</t>
  </si>
  <si>
    <t>Дорожные ограждения</t>
  </si>
  <si>
    <t>Дорожные ограждения - конструкции, расположенные вдоль тротуаров и отделяющие пешеходную зону от проезжей части. Может иметь внутреннюю подсветку. Размер рекламного поля может быть разным.</t>
  </si>
  <si>
    <t>LS</t>
  </si>
  <si>
    <t>Панель-кронштейн</t>
  </si>
  <si>
    <t>Панель-кронштейн - рекламная конструкция с размером рекламного поля 1,2х1,8 метра, как правило с внутренней подсветкой. Размещается на столбах городского освещения, расположенных вдоль улиц, проспектов, набережных и мостов.</t>
  </si>
  <si>
    <t>AB</t>
  </si>
  <si>
    <t>Рекламная скамейка</t>
  </si>
  <si>
    <t>Рекламные скамейки - функциональные рекламные носители, интегрированные в городской ландшафт. Размещаются на улицах с интенсивным пешеходным потоком в центральных частях города.</t>
  </si>
  <si>
    <t>OB</t>
  </si>
  <si>
    <t>Арка</t>
  </si>
  <si>
    <t>Арка - рекламная конструкция с большим размером рекламного поля. Распологается над крупными транспортными магистралями с интенсивным автопотоком на путепроводах, надземных пешеходных переходах или на статичных опорах. Размер рекламного поля может быть раз</t>
  </si>
  <si>
    <t>PW</t>
  </si>
  <si>
    <t>Брандмауэр</t>
  </si>
  <si>
    <t>Брандмауэр - рекламное полотно, размещается на стенах зданий или на ограждениях строящихся объектов. Размеры и форма рекламного поля зависят от габаритов стены.</t>
  </si>
  <si>
    <t>RT</t>
  </si>
  <si>
    <t>Крышная установка</t>
  </si>
  <si>
    <t>Крышная установка - это крупноформатная конструкция наружной рекламы, установленная на крыше здания. Размещается на центральных улицах города для обеспечения максимальной видимости и обзора. Может иметь динамическую смену постеров (из трёхгранных поворотн</t>
  </si>
  <si>
    <t>SS</t>
  </si>
  <si>
    <t>Суперсайт</t>
  </si>
  <si>
    <t>Суперсайт - крупноформатная рекламная конструкции на высокой опоре, оснащенная внешней подсветкой. Размер рекламного поля: 12х3, 12х4 и 15х5 метров. Устанавливаются по обочинам оживленных автомобильных дорог с интенсивным движением.</t>
  </si>
  <si>
    <t>Билборд</t>
  </si>
  <si>
    <t>Билборд - статичная или динамическая конструкция (из трёхгранных поворотных элементов), которая распологается на отдельных опорах или временных ограждениях с размером рекламного поля 6х3 метра, устанавливается вдоль оживленных улиц. Может иметь внешнюю ил</t>
  </si>
  <si>
    <t>SB</t>
  </si>
  <si>
    <t>Перетяжка</t>
  </si>
  <si>
    <t>Перетяжка (транспарант-перетяжка) - вид рекламных носителей закрепленных над проезжей частью улиц при помощи тросовых конструкций, крепящихся на специальных столбах или к стенам близлежащих зданий. Размер рекламного поля может быть разным.</t>
  </si>
  <si>
    <t>CB</t>
  </si>
  <si>
    <t>Ситиборд</t>
  </si>
  <si>
    <t>Ситиборд - отдельно стоящая статичная или динамическая конструкция (из трёхгранных поворотных элементов или скроллерного типа). Размер рекламного поля 3,7х2,7 метра. Может иметь внешнюю или внутреннюю подсветку.</t>
  </si>
  <si>
    <t>BS</t>
  </si>
  <si>
    <t>Остановочный павильон</t>
  </si>
  <si>
    <t>Остановочный павильон - конструкции с внутренней подсветкой на остановках общественного транспорта с размером рекламного поля 1,2х1,8 метра.</t>
  </si>
  <si>
    <t>PI</t>
  </si>
  <si>
    <t>Пиллар</t>
  </si>
  <si>
    <t>Пиллар - рекламная тумба, которая устанавливается вдоль оживленных центральных улиц, пешеходных переходов, остановок наземного транспорта и входов в метро. Размер рекламного поля 1,4х3 метра. На сегодняшний день распространены круглые и треугольные тумбы</t>
  </si>
  <si>
    <t>LB</t>
  </si>
  <si>
    <t>Пилон</t>
  </si>
  <si>
    <t>Пилон (Сити-формат) - отдельно стоящая двухсторонняя конструкция с размером рекламного поля 1,2х1,8 метра, преимущественно размещаемая на улицах с интенсивным пешеходным потоком. Может иметь динамическую смену постеров и внутреннюю подсветку.</t>
  </si>
  <si>
    <t>CS</t>
  </si>
  <si>
    <t>Видеоэкран</t>
  </si>
  <si>
    <t>Видеоэкран - светодиодные уличные экраны. Устанавливаются в наиболее людных местах города как отдельно стоящие конструкции, а также на крышах и фасадах зданий.</t>
  </si>
  <si>
    <t>MF</t>
  </si>
  <si>
    <t>Медиафасад</t>
  </si>
  <si>
    <t>Медиафасад - встроенный в архитектурный облик здания электронный дисплей большого размера и произвольной формы. Может воспроизводить анимацию и видео.</t>
  </si>
  <si>
    <t>Цифровой билборд</t>
  </si>
  <si>
    <t>Цифровой билборд - конструкция, у которой в качестве рекламного поля используются светодиодные (LED) панели. Распологается на отдельных опорах вдоль оживленных улиц, имеет размер рекламного поля 6х3 метра. Может воспроизводить анимацию и видео.</t>
  </si>
  <si>
    <t>DBS</t>
  </si>
  <si>
    <t>Цифровой остановочный павильон</t>
  </si>
  <si>
    <t>Цифровой остановочный павильон - конструкция, у которой в качестве рекламного поля используются светодиодные (LED) панели. Распологается на остановках общественного транспорта, имеет размер рекламного поля 1,2х1,8 метра. Может воспроизводить анимацию и ви</t>
  </si>
  <si>
    <t>DCB</t>
  </si>
  <si>
    <t>Цифровой ситиборд</t>
  </si>
  <si>
    <t>Цифровой ситиборд - конструкция, у которой в качестве рекламного поля используются светодиодные (LED) панели. Распологается на отдельных опорах вдоль оживленных улиц, имеет размер рекламного поля 3,7х2,7 метра. Может воспроизводить анимацию и видео.</t>
  </si>
  <si>
    <t>DCF</t>
  </si>
  <si>
    <t>Цифровой сити-формат</t>
  </si>
  <si>
    <t>Цифровой пилон (Сити-формат) - отдельно стоящая двухсторонняя конструкция с размером рекламного поля 1,2х1,8 метра, преимущественно размещаемая на улицах с интенсивным пешеходным потоком. В качестве рекламного поля используются светодиодные (LED) панели.</t>
  </si>
  <si>
    <t>DSS</t>
  </si>
  <si>
    <t>Цифровой суперсайт</t>
  </si>
  <si>
    <t>Цифровой суперсайт - крупноформатная рекламная конструкции на высокой опоре, у которой в качестве рекламного поля используются светодиодные (LED) панели. Размер рекламного поля: 12х3, 12х4 и 15х5 метров. Устанавливаются по обочинам оживленных автомобильны</t>
  </si>
  <si>
    <t>GS</t>
  </si>
  <si>
    <t>Указатель</t>
  </si>
  <si>
    <t>Указатели - отдельно стоящие рекламные конструкции, которые являются частью системы городского ориентирования. Размер рекламного поля может быть разным</t>
  </si>
  <si>
    <t>Материал (тип рекламного носителя, доступного для монтажа)</t>
  </si>
  <si>
    <t>Бумага</t>
  </si>
  <si>
    <t>Пленка</t>
  </si>
  <si>
    <t>Другое (расшифровать)</t>
  </si>
  <si>
    <t>Перенос</t>
  </si>
  <si>
    <t>Исходник</t>
  </si>
  <si>
    <t>Название</t>
  </si>
  <si>
    <t>Столбец</t>
  </si>
  <si>
    <t>C</t>
  </si>
  <si>
    <t>S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</si>
  <si>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</si>
  <si>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</si>
  <si>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</si>
  <si>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</si>
  <si>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</si>
  <si>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</si>
  <si>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</si>
  <si>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</si>
  <si>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</si>
  <si>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</si>
  <si>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</si>
  <si>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</si>
  <si>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</si>
  <si>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</si>
  <si>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К</t>
  </si>
  <si>
    <t>Тип Формата</t>
  </si>
  <si>
    <t>W</t>
  </si>
  <si>
    <t>AF</t>
  </si>
  <si>
    <t>Z</t>
  </si>
  <si>
    <t>X</t>
  </si>
  <si>
    <t>AD</t>
  </si>
  <si>
    <t>Клиент 1</t>
  </si>
  <si>
    <r>
      <rPr>
        <b/>
        <sz val="11"/>
        <color theme="1"/>
        <rFont val="Calibri"/>
        <family val="2"/>
        <charset val="204"/>
        <scheme val="minor"/>
      </rPr>
      <t>Задача:</t>
    </r>
    <r>
      <rPr>
        <sz val="11"/>
        <color theme="1"/>
        <rFont val="Calibri"/>
        <family val="2"/>
        <charset val="204"/>
        <scheme val="minor"/>
      </rPr>
      <t xml:space="preserve">
Надо перенести данные из «Исходника» на лист «Клиент 1». 
</t>
    </r>
    <r>
      <rPr>
        <b/>
        <sz val="11"/>
        <color theme="1"/>
        <rFont val="Calibri"/>
        <family val="2"/>
        <charset val="204"/>
        <scheme val="minor"/>
      </rPr>
      <t>Условия:</t>
    </r>
    <r>
      <rPr>
        <sz val="11"/>
        <color theme="1"/>
        <rFont val="Calibri"/>
        <family val="2"/>
        <charset val="204"/>
        <scheme val="minor"/>
      </rPr>
      <t xml:space="preserve">
Таблицу на листе «Исходник». Формирует внутренняя программа. Название и расположение столбцов статичное. Количество строк может быть разным.
</t>
    </r>
    <r>
      <rPr>
        <u/>
        <sz val="11"/>
        <color theme="1"/>
        <rFont val="Calibri"/>
        <family val="2"/>
        <charset val="204"/>
        <scheme val="minor"/>
      </rPr>
      <t>После переноса таблица будет либо скопирована в гугл докс как целиком, так и по строчно.</t>
    </r>
    <r>
      <rPr>
        <sz val="11"/>
        <color theme="1"/>
        <rFont val="Calibri"/>
        <family val="2"/>
        <charset val="204"/>
        <scheme val="minor"/>
      </rPr>
      <t xml:space="preserve">
Клиентов может быть несколько у каждого своя таблица. Сейчас разрабатываем для клиента 1 потом закажем разработку как миниму ещё для 3 клиентов. За каждого клиента оплата отдельно.
</t>
    </r>
    <r>
      <rPr>
        <b/>
        <sz val="11"/>
        <color theme="1"/>
        <rFont val="Calibri"/>
        <family val="2"/>
        <charset val="204"/>
        <scheme val="minor"/>
      </rPr>
      <t xml:space="preserve">Результат работ:
</t>
    </r>
    <r>
      <rPr>
        <sz val="11"/>
        <color theme="1"/>
        <rFont val="Calibri"/>
        <family val="2"/>
        <charset val="204"/>
        <scheme val="minor"/>
      </rPr>
      <t xml:space="preserve">В идеале макрос, при запуске которого на соседнем листе создается таблица в формате соответсвующего клиента. Если это не возможно, то надо прислать файл, в котором на лист исходника менеджер будет копировать нашу таблицу, а на соседних вкладках собираться соответсвующие таблицы.
</t>
    </r>
    <r>
      <rPr>
        <b/>
        <sz val="11"/>
        <color theme="1"/>
        <rFont val="Calibri"/>
        <family val="2"/>
        <charset val="204"/>
        <scheme val="minor"/>
      </rPr>
      <t>Важно</t>
    </r>
    <r>
      <rPr>
        <sz val="11"/>
        <color theme="1"/>
        <rFont val="Calibri"/>
        <family val="2"/>
        <charset val="204"/>
        <scheme val="minor"/>
      </rPr>
      <t xml:space="preserve">
Под таблицами клиента могут быть какие-то дополнительные строки, например, карта или всего. Эти строки должны завершать таблицу.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</si>
</sst>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\ ###,000\ [$р.-419];\-#,\ ###,000\ [$р.-419]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2060"/>
      <name val="Verdana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2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6D9EEB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333399"/>
        <bgColor rgb="FF000000"/>
      </patternFill>
    </fill>
    <fill>
      <patternFill patternType="solid">
        <fgColor rgb="FFC00000"/>
        <bgColor rgb="FF000000"/>
      </patternFill>
    </fill>
  </fills>
  <borders count="8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4" borderId="0" xfId="0" applyFill="1" applyAlignment="1">
      <alignment horizontal="left" vertical="center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4" fontId="0" fillId="4" borderId="7" xfId="0" applyNumberForma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textRotation="90" wrapText="1"/>
    </xf>
    <xf numFmtId="0" fontId="3" fillId="6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 wrapText="1"/>
    </xf>
    <xf numFmtId="164" fontId="6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6" fillId="4" borderId="0" xfId="0" applyFont="1" applyFill="1" applyAlignment="1">
      <alignment horizontal="left" vertical="center"/>
    </xf>
    <xf numFmtId="0" fontId="6" fillId="4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0" fillId="4" borderId="0" xfId="0" applyFill="1"/>
    <xf numFmtId="0" fontId="6" fillId="4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showGridLines="0" tabSelected="1" workbookViewId="0">
      <selection activeCell="A2" sqref="A2:H2"/>
    </sheetView>
  </sheetViews>
  <sheetFormatPr defaultRowHeight="15" x14ac:dyDescent="0.25"/>
  <cols>
    <col min="1" max="2" width="15.5703125" customWidth="1"/>
    <col min="3" max="3" width="26.85546875" customWidth="1"/>
  </cols>
  <sheetData>
    <row r="2" spans="1:8" ht="320.25" customHeight="1" x14ac:dyDescent="0.25">
      <c r="A2" s="25" t="s">
        <v>246</v>
      </c>
      <c r="B2" s="25"/>
      <c r="C2" s="25"/>
      <c r="D2" s="25"/>
      <c r="E2" s="25"/>
      <c r="F2" s="25"/>
      <c r="G2" s="25"/>
      <c r="H2" s="25"/>
    </row>
    <row r="5" spans="1:8" ht="31.5" x14ac:dyDescent="0.5">
      <c r="A5" s="26" t="s">
        <v>245</v>
      </c>
      <c r="B5" s="26"/>
      <c r="C5" s="26"/>
      <c r="D5" s="26"/>
    </row>
    <row r="6" spans="1:8" x14ac:dyDescent="0.25">
      <c r="A6" s="24" t="s">
        <v>218</v>
      </c>
      <c r="B6" s="24"/>
      <c r="C6" s="24" t="s">
        <v>219</v>
      </c>
      <c r="D6" s="24"/>
    </row>
    <row r="7" spans="1:8" x14ac:dyDescent="0.25">
      <c r="A7" t="s">
        <v>220</v>
      </c>
      <c r="B7" t="s">
        <v>221</v>
      </c>
      <c r="C7" t="s">
        <v>220</v>
      </c>
      <c r="D7" t="s">
        <v>221</v>
      </c>
    </row>
    <row r="8" spans="1:8" x14ac:dyDescent="0.25">
      <c r="A8" t="s">
        <v>1</v>
      </c>
      <c r="B8" t="s">
        <v>32</v>
      </c>
      <c r="C8" t="s">
        <v>1</v>
      </c>
      <c r="D8" t="s">
        <v>24</v>
      </c>
    </row>
    <row r="9" spans="1:8" x14ac:dyDescent="0.25">
      <c r="A9" t="s">
        <v>2</v>
      </c>
      <c r="B9" t="s">
        <v>222</v>
      </c>
      <c r="C9" t="str">
        <f>Исходник!C8</f>
        <v>Город</v>
      </c>
      <c r="D9" t="s">
        <v>222</v>
      </c>
    </row>
    <row r="10" spans="1:8" x14ac:dyDescent="0.25">
      <c r="A10" t="s">
        <v>3</v>
      </c>
      <c r="B10" t="s">
        <v>224</v>
      </c>
      <c r="C10" t="s">
        <v>3</v>
      </c>
      <c r="D10" t="s">
        <v>224</v>
      </c>
    </row>
    <row r="11" spans="1:8" x14ac:dyDescent="0.25">
      <c r="A11" t="s">
        <v>4</v>
      </c>
      <c r="B11" t="s">
        <v>225</v>
      </c>
      <c r="C11" t="s">
        <v>239</v>
      </c>
      <c r="D11" t="s">
        <v>226</v>
      </c>
    </row>
    <row r="12" spans="1:8" x14ac:dyDescent="0.25">
      <c r="A12" t="s">
        <v>5</v>
      </c>
      <c r="B12" t="s">
        <v>226</v>
      </c>
      <c r="C12" t="s">
        <v>5</v>
      </c>
      <c r="D12" t="s">
        <v>225</v>
      </c>
    </row>
    <row r="13" spans="1:8" x14ac:dyDescent="0.25">
      <c r="A13" t="s">
        <v>6</v>
      </c>
      <c r="B13" t="s">
        <v>227</v>
      </c>
      <c r="C13" t="s">
        <v>6</v>
      </c>
      <c r="D13" t="s">
        <v>227</v>
      </c>
    </row>
    <row r="14" spans="1:8" x14ac:dyDescent="0.25">
      <c r="A14" t="s">
        <v>7</v>
      </c>
      <c r="B14" t="s">
        <v>228</v>
      </c>
      <c r="C14" s="24" t="s">
        <v>140</v>
      </c>
      <c r="D14" s="24"/>
    </row>
    <row r="15" spans="1:8" x14ac:dyDescent="0.25">
      <c r="A15" t="s">
        <v>8</v>
      </c>
      <c r="B15" t="s">
        <v>229</v>
      </c>
      <c r="C15" s="24" t="s">
        <v>140</v>
      </c>
      <c r="D15" s="24"/>
    </row>
    <row r="16" spans="1:8" x14ac:dyDescent="0.25">
      <c r="A16" t="s">
        <v>9</v>
      </c>
      <c r="B16" t="s">
        <v>230</v>
      </c>
      <c r="C16" t="s">
        <v>9</v>
      </c>
      <c r="D16" t="s">
        <v>228</v>
      </c>
    </row>
    <row r="17" spans="1:4" x14ac:dyDescent="0.25">
      <c r="A17" t="s">
        <v>10</v>
      </c>
      <c r="B17" t="s">
        <v>231</v>
      </c>
      <c r="C17" t="s">
        <v>10</v>
      </c>
      <c r="D17" t="s">
        <v>230</v>
      </c>
    </row>
    <row r="18" spans="1:4" x14ac:dyDescent="0.25">
      <c r="A18" t="s">
        <v>11</v>
      </c>
      <c r="B18" t="s">
        <v>232</v>
      </c>
      <c r="C18" t="s">
        <v>11</v>
      </c>
      <c r="D18" t="s">
        <v>229</v>
      </c>
    </row>
    <row r="19" spans="1:4" x14ac:dyDescent="0.25">
      <c r="A19" t="s">
        <v>12</v>
      </c>
      <c r="B19" t="s">
        <v>233</v>
      </c>
      <c r="C19" t="s">
        <v>111</v>
      </c>
      <c r="D19" t="s">
        <v>240</v>
      </c>
    </row>
    <row r="20" spans="1:4" x14ac:dyDescent="0.25">
      <c r="A20" t="s">
        <v>13</v>
      </c>
      <c r="B20" t="s">
        <v>234</v>
      </c>
      <c r="C20" t="s">
        <v>119</v>
      </c>
      <c r="D20" t="s">
        <v>241</v>
      </c>
    </row>
    <row r="21" spans="1:4" x14ac:dyDescent="0.25">
      <c r="A21" t="s">
        <v>14</v>
      </c>
      <c r="B21" t="s">
        <v>235</v>
      </c>
      <c r="C21" t="s">
        <v>114</v>
      </c>
      <c r="D21" t="s">
        <v>242</v>
      </c>
    </row>
    <row r="22" spans="1:4" x14ac:dyDescent="0.25">
      <c r="A22" t="s">
        <v>67</v>
      </c>
      <c r="B22" t="s">
        <v>236</v>
      </c>
      <c r="C22" t="s">
        <v>112</v>
      </c>
      <c r="D22" t="s">
        <v>243</v>
      </c>
    </row>
    <row r="23" spans="1:4" x14ac:dyDescent="0.25">
      <c r="A23" t="s">
        <v>15</v>
      </c>
      <c r="B23" t="s">
        <v>237</v>
      </c>
      <c r="C23" t="s">
        <v>15</v>
      </c>
      <c r="D23" t="s">
        <v>244</v>
      </c>
    </row>
    <row r="24" spans="1:4" x14ac:dyDescent="0.25">
      <c r="A24" t="s">
        <v>16</v>
      </c>
      <c r="B24" t="s">
        <v>238</v>
      </c>
      <c r="C24" s="24" t="s">
        <v>140</v>
      </c>
      <c r="D24" s="24"/>
    </row>
    <row r="25" spans="1:4" x14ac:dyDescent="0.25">
      <c r="A25" t="s">
        <v>17</v>
      </c>
      <c r="B25" t="s">
        <v>223</v>
      </c>
      <c r="C25" s="24" t="s">
        <v>140</v>
      </c>
      <c r="D25" s="24"/>
    </row>
  </sheetData>
  <mergeCells count="8">
    <mergeCell ref="C25:D25"/>
    <mergeCell ref="A2:H2"/>
    <mergeCell ref="A5:D5"/>
    <mergeCell ref="A6:B6"/>
    <mergeCell ref="C6:D6"/>
    <mergeCell ref="C14:D14"/>
    <mergeCell ref="C15:D15"/>
    <mergeCell ref="C24:D2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8"/>
  <sheetViews>
    <sheetView workbookViewId="0">
      <selection activeCell="G24" sqref="G24"/>
    </sheetView>
  </sheetViews>
  <sheetFormatPr defaultRowHeight="15" x14ac:dyDescent="0.25"/>
  <cols>
    <col min="1" max="1" width="15" customWidth="1"/>
    <col min="2" max="2" width="47.140625" bestFit="1" customWidth="1"/>
    <col min="3" max="3" width="30" customWidth="1"/>
    <col min="4" max="5" width="11" customWidth="1"/>
    <col min="6" max="6" width="29.42578125" bestFit="1" customWidth="1"/>
    <col min="7" max="7" width="56.5703125" bestFit="1" customWidth="1"/>
    <col min="8" max="8" width="4.5703125" bestFit="1" customWidth="1"/>
    <col min="9" max="9" width="5.85546875" bestFit="1" customWidth="1"/>
    <col min="10" max="10" width="8.140625" bestFit="1" customWidth="1"/>
    <col min="11" max="11" width="10.5703125" bestFit="1" customWidth="1"/>
    <col min="12" max="13" width="22.28515625" bestFit="1" customWidth="1"/>
    <col min="14" max="14" width="11" customWidth="1"/>
    <col min="15" max="15" width="5.85546875" bestFit="1" customWidth="1"/>
    <col min="16" max="16" width="11.7109375" bestFit="1" customWidth="1"/>
    <col min="17" max="20" width="11" customWidth="1"/>
    <col min="21" max="21" width="23.42578125" bestFit="1" customWidth="1"/>
    <col min="22" max="24" width="22.28515625" bestFit="1" customWidth="1"/>
    <col min="25" max="28" width="11" customWidth="1"/>
    <col min="29" max="29" width="15.28515625" bestFit="1" customWidth="1"/>
    <col min="30" max="32" width="11" customWidth="1"/>
    <col min="33" max="33" width="22.28515625" bestFit="1" customWidth="1"/>
  </cols>
  <sheetData>
    <row r="1" spans="1:3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x14ac:dyDescent="0.25">
      <c r="A2" s="10"/>
      <c r="B2" s="10"/>
      <c r="C2" s="10" t="s">
        <v>86</v>
      </c>
      <c r="D2" s="10" t="s">
        <v>87</v>
      </c>
      <c r="E2" s="10"/>
      <c r="F2" s="10" t="s">
        <v>88</v>
      </c>
      <c r="G2" s="11">
        <v>155000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x14ac:dyDescent="0.25">
      <c r="A3" s="10"/>
      <c r="B3" s="10"/>
      <c r="C3" s="10" t="s">
        <v>89</v>
      </c>
      <c r="D3" s="10" t="s">
        <v>90</v>
      </c>
      <c r="E3" s="10"/>
      <c r="F3" s="10" t="s">
        <v>91</v>
      </c>
      <c r="G3" s="11">
        <v>155000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x14ac:dyDescent="0.25">
      <c r="A4" s="10"/>
      <c r="B4" s="10"/>
      <c r="C4" s="10" t="s">
        <v>92</v>
      </c>
      <c r="D4" s="10"/>
      <c r="E4" s="10"/>
      <c r="F4" s="10" t="s">
        <v>93</v>
      </c>
      <c r="G4" s="10">
        <v>12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x14ac:dyDescent="0.25">
      <c r="A5" s="10"/>
      <c r="B5" s="10"/>
      <c r="C5" s="10" t="s">
        <v>94</v>
      </c>
      <c r="D5" s="10"/>
      <c r="E5" s="10"/>
      <c r="F5" s="10" t="s">
        <v>95</v>
      </c>
      <c r="G5" s="11">
        <v>12916.67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>
        <f>AVERAGE(O9:O10:O11:O12:O13:O14:O15:O16:O17:O19:O20)</f>
        <v>1.8866666666666665</v>
      </c>
      <c r="P7" s="12"/>
      <c r="Q7" s="12"/>
      <c r="R7" s="27" t="s">
        <v>96</v>
      </c>
      <c r="S7" s="27"/>
      <c r="T7" s="27"/>
      <c r="U7" s="27"/>
      <c r="V7" s="12"/>
      <c r="W7" s="12"/>
      <c r="X7" s="12"/>
      <c r="Y7" s="12"/>
      <c r="Z7" s="12"/>
      <c r="AA7" s="12"/>
      <c r="AB7" s="12"/>
      <c r="AC7" s="12"/>
      <c r="AD7" s="27" t="s">
        <v>97</v>
      </c>
      <c r="AE7" s="27"/>
      <c r="AF7" s="27"/>
      <c r="AG7" s="12"/>
    </row>
    <row r="8" spans="1:33" ht="78.75" x14ac:dyDescent="0.25">
      <c r="A8" s="14" t="s">
        <v>1</v>
      </c>
      <c r="B8" s="14" t="s">
        <v>86</v>
      </c>
      <c r="C8" s="14" t="s">
        <v>2</v>
      </c>
      <c r="D8" s="15" t="s">
        <v>3</v>
      </c>
      <c r="E8" s="15" t="s">
        <v>5</v>
      </c>
      <c r="F8" s="14" t="s">
        <v>4</v>
      </c>
      <c r="G8" s="14" t="s">
        <v>6</v>
      </c>
      <c r="H8" s="14" t="s">
        <v>98</v>
      </c>
      <c r="I8" s="14" t="s">
        <v>11</v>
      </c>
      <c r="J8" s="14" t="s">
        <v>10</v>
      </c>
      <c r="K8" s="14" t="s">
        <v>99</v>
      </c>
      <c r="L8" s="14" t="s">
        <v>100</v>
      </c>
      <c r="M8" s="14" t="s">
        <v>101</v>
      </c>
      <c r="N8" s="15" t="s">
        <v>102</v>
      </c>
      <c r="O8" s="14" t="s">
        <v>103</v>
      </c>
      <c r="P8" s="14" t="s">
        <v>104</v>
      </c>
      <c r="Q8" s="15" t="s">
        <v>105</v>
      </c>
      <c r="R8" s="15" t="s">
        <v>106</v>
      </c>
      <c r="S8" s="15" t="s">
        <v>107</v>
      </c>
      <c r="T8" s="15" t="s">
        <v>108</v>
      </c>
      <c r="U8" s="14" t="s">
        <v>109</v>
      </c>
      <c r="V8" s="14" t="s">
        <v>110</v>
      </c>
      <c r="W8" s="14" t="s">
        <v>111</v>
      </c>
      <c r="X8" s="16" t="s">
        <v>112</v>
      </c>
      <c r="Y8" s="15" t="s">
        <v>113</v>
      </c>
      <c r="Z8" s="15" t="s">
        <v>114</v>
      </c>
      <c r="AA8" s="15" t="s">
        <v>115</v>
      </c>
      <c r="AB8" s="15" t="s">
        <v>116</v>
      </c>
      <c r="AC8" s="14" t="s">
        <v>117</v>
      </c>
      <c r="AD8" s="15" t="s">
        <v>15</v>
      </c>
      <c r="AE8" s="15" t="s">
        <v>118</v>
      </c>
      <c r="AF8" s="15" t="s">
        <v>119</v>
      </c>
      <c r="AG8" s="16" t="s">
        <v>120</v>
      </c>
    </row>
    <row r="9" spans="1:33" x14ac:dyDescent="0.25">
      <c r="A9" s="17">
        <v>1</v>
      </c>
      <c r="B9" s="18" t="s">
        <v>121</v>
      </c>
      <c r="C9" s="17" t="s">
        <v>122</v>
      </c>
      <c r="D9" s="17" t="s">
        <v>19</v>
      </c>
      <c r="E9" s="17" t="s">
        <v>123</v>
      </c>
      <c r="F9" s="17" t="s">
        <v>124</v>
      </c>
      <c r="G9" s="17" t="s">
        <v>125</v>
      </c>
      <c r="H9" s="17" t="s">
        <v>24</v>
      </c>
      <c r="I9" s="17" t="s">
        <v>25</v>
      </c>
      <c r="J9" t="s">
        <v>126</v>
      </c>
      <c r="K9" s="17"/>
      <c r="L9" s="17"/>
      <c r="M9" s="19">
        <v>13500</v>
      </c>
      <c r="N9" s="17"/>
      <c r="O9" s="17">
        <v>1.36</v>
      </c>
      <c r="P9" s="17"/>
      <c r="Q9" s="17">
        <v>1</v>
      </c>
      <c r="R9" s="17"/>
      <c r="S9" s="17"/>
      <c r="T9" s="17"/>
      <c r="U9" s="17"/>
      <c r="V9" s="19">
        <v>12000</v>
      </c>
      <c r="W9" s="19">
        <v>12000</v>
      </c>
      <c r="X9" s="19">
        <v>12000</v>
      </c>
      <c r="Y9" s="17">
        <v>0</v>
      </c>
      <c r="Z9" s="17">
        <v>0</v>
      </c>
      <c r="AA9" s="17"/>
      <c r="AB9" s="17"/>
      <c r="AC9" s="17"/>
      <c r="AD9" s="17" t="s">
        <v>127</v>
      </c>
      <c r="AE9" s="17"/>
      <c r="AF9" s="17"/>
      <c r="AG9" s="19">
        <v>12000</v>
      </c>
    </row>
    <row r="10" spans="1:33" x14ac:dyDescent="0.25">
      <c r="A10" s="17">
        <v>2</v>
      </c>
      <c r="B10" s="18" t="s">
        <v>121</v>
      </c>
      <c r="C10" s="17" t="s">
        <v>122</v>
      </c>
      <c r="D10" s="17" t="s">
        <v>19</v>
      </c>
      <c r="E10" s="17" t="s">
        <v>123</v>
      </c>
      <c r="F10" s="17" t="s">
        <v>124</v>
      </c>
      <c r="G10" s="17" t="s">
        <v>128</v>
      </c>
      <c r="H10" s="17" t="s">
        <v>32</v>
      </c>
      <c r="I10" s="17" t="s">
        <v>25</v>
      </c>
      <c r="J10" t="s">
        <v>126</v>
      </c>
      <c r="K10" s="17"/>
      <c r="L10" s="17"/>
      <c r="M10" s="19">
        <v>12600</v>
      </c>
      <c r="N10" s="17"/>
      <c r="O10" s="17">
        <v>1.31</v>
      </c>
      <c r="P10" s="17"/>
      <c r="Q10" s="17">
        <v>1</v>
      </c>
      <c r="R10" s="17"/>
      <c r="S10" s="17"/>
      <c r="T10" s="17"/>
      <c r="U10" s="17"/>
      <c r="V10" s="19">
        <v>12000</v>
      </c>
      <c r="W10" s="19">
        <v>12000</v>
      </c>
      <c r="X10" s="19">
        <v>12000</v>
      </c>
      <c r="Y10" s="17">
        <v>0</v>
      </c>
      <c r="Z10" s="17">
        <v>0</v>
      </c>
      <c r="AA10" s="17"/>
      <c r="AB10" s="17"/>
      <c r="AC10" s="17"/>
      <c r="AD10" s="17" t="s">
        <v>127</v>
      </c>
      <c r="AE10" s="17"/>
      <c r="AF10" s="17"/>
      <c r="AG10" s="19">
        <v>12000</v>
      </c>
    </row>
    <row r="11" spans="1:33" x14ac:dyDescent="0.25">
      <c r="A11" s="17">
        <v>3</v>
      </c>
      <c r="B11" s="18" t="s">
        <v>121</v>
      </c>
      <c r="C11" s="17" t="s">
        <v>122</v>
      </c>
      <c r="D11" s="17" t="s">
        <v>19</v>
      </c>
      <c r="E11" s="17" t="s">
        <v>123</v>
      </c>
      <c r="F11" s="17" t="s">
        <v>124</v>
      </c>
      <c r="G11" s="17" t="s">
        <v>129</v>
      </c>
      <c r="H11" s="17" t="s">
        <v>24</v>
      </c>
      <c r="I11" s="17" t="s">
        <v>46</v>
      </c>
      <c r="J11" t="s">
        <v>126</v>
      </c>
      <c r="K11" s="17"/>
      <c r="L11" s="17"/>
      <c r="M11" s="19">
        <v>19080</v>
      </c>
      <c r="N11" s="17"/>
      <c r="O11" s="17">
        <v>3.9</v>
      </c>
      <c r="P11" s="17"/>
      <c r="Q11" s="17">
        <v>1</v>
      </c>
      <c r="R11" s="17"/>
      <c r="S11" s="17"/>
      <c r="T11" s="17"/>
      <c r="U11" s="17"/>
      <c r="V11" s="19">
        <v>14000</v>
      </c>
      <c r="W11" s="19">
        <v>14000</v>
      </c>
      <c r="X11" s="19">
        <v>14000</v>
      </c>
      <c r="Y11" s="17">
        <v>0</v>
      </c>
      <c r="Z11" s="17">
        <v>0</v>
      </c>
      <c r="AA11" s="17"/>
      <c r="AB11" s="17"/>
      <c r="AC11" s="17"/>
      <c r="AD11" s="17"/>
      <c r="AE11" s="17"/>
      <c r="AF11" s="17"/>
      <c r="AG11" s="19">
        <v>14000</v>
      </c>
    </row>
    <row r="12" spans="1:33" x14ac:dyDescent="0.25">
      <c r="A12" s="17">
        <v>4</v>
      </c>
      <c r="B12" s="18" t="s">
        <v>121</v>
      </c>
      <c r="C12" s="17" t="s">
        <v>122</v>
      </c>
      <c r="D12" s="17" t="s">
        <v>19</v>
      </c>
      <c r="E12" s="17" t="s">
        <v>123</v>
      </c>
      <c r="F12" s="17" t="s">
        <v>124</v>
      </c>
      <c r="G12" s="17" t="s">
        <v>130</v>
      </c>
      <c r="H12" s="17" t="s">
        <v>32</v>
      </c>
      <c r="I12" s="17" t="s">
        <v>46</v>
      </c>
      <c r="J12" t="s">
        <v>126</v>
      </c>
      <c r="K12" s="17"/>
      <c r="L12" s="17"/>
      <c r="M12" s="19">
        <v>19080</v>
      </c>
      <c r="N12" s="17"/>
      <c r="O12" s="17">
        <v>2.96</v>
      </c>
      <c r="P12" s="17"/>
      <c r="Q12" s="17">
        <v>2</v>
      </c>
      <c r="R12" s="17"/>
      <c r="S12" s="17"/>
      <c r="T12" s="17"/>
      <c r="U12" s="17"/>
      <c r="V12" s="19">
        <v>14000</v>
      </c>
      <c r="W12" s="19">
        <v>14000</v>
      </c>
      <c r="X12" s="19">
        <v>14000</v>
      </c>
      <c r="Y12" s="17">
        <v>0</v>
      </c>
      <c r="Z12" s="17">
        <v>0</v>
      </c>
      <c r="AA12" s="17"/>
      <c r="AB12" s="17"/>
      <c r="AC12" s="17"/>
      <c r="AD12" s="17"/>
      <c r="AE12" s="17"/>
      <c r="AF12" s="17"/>
      <c r="AG12" s="19">
        <v>14000</v>
      </c>
    </row>
    <row r="13" spans="1:33" x14ac:dyDescent="0.25">
      <c r="A13" s="17">
        <v>5</v>
      </c>
      <c r="B13" s="18" t="s">
        <v>121</v>
      </c>
      <c r="C13" s="17" t="s">
        <v>122</v>
      </c>
      <c r="D13" s="17" t="s">
        <v>19</v>
      </c>
      <c r="E13" s="17" t="s">
        <v>123</v>
      </c>
      <c r="F13" s="17" t="s">
        <v>124</v>
      </c>
      <c r="G13" s="17" t="s">
        <v>131</v>
      </c>
      <c r="H13" s="17" t="s">
        <v>24</v>
      </c>
      <c r="I13" s="17" t="s">
        <v>46</v>
      </c>
      <c r="J13" t="s">
        <v>126</v>
      </c>
      <c r="K13" s="17"/>
      <c r="L13" s="17"/>
      <c r="M13" s="19">
        <v>23136</v>
      </c>
      <c r="N13" s="17"/>
      <c r="O13" s="17">
        <v>3.54</v>
      </c>
      <c r="P13" s="17"/>
      <c r="Q13" s="17">
        <v>2</v>
      </c>
      <c r="R13" s="17"/>
      <c r="S13" s="17"/>
      <c r="T13" s="17"/>
      <c r="U13" s="17"/>
      <c r="V13" s="19">
        <v>16000</v>
      </c>
      <c r="W13" s="19">
        <v>16000</v>
      </c>
      <c r="X13" s="19">
        <v>16000</v>
      </c>
      <c r="Y13" s="17">
        <v>0</v>
      </c>
      <c r="Z13" s="17">
        <v>0</v>
      </c>
      <c r="AA13" s="17"/>
      <c r="AB13" s="17"/>
      <c r="AC13" s="17"/>
      <c r="AD13" s="17"/>
      <c r="AE13" s="17"/>
      <c r="AF13" s="17"/>
      <c r="AG13" s="19">
        <v>16000</v>
      </c>
    </row>
    <row r="14" spans="1:33" x14ac:dyDescent="0.25">
      <c r="A14" s="17">
        <v>6</v>
      </c>
      <c r="B14" s="18" t="s">
        <v>121</v>
      </c>
      <c r="C14" s="17" t="s">
        <v>122</v>
      </c>
      <c r="D14" s="17" t="s">
        <v>19</v>
      </c>
      <c r="E14" s="17" t="s">
        <v>123</v>
      </c>
      <c r="F14" s="17" t="s">
        <v>124</v>
      </c>
      <c r="G14" s="17" t="s">
        <v>132</v>
      </c>
      <c r="H14" s="17" t="s">
        <v>32</v>
      </c>
      <c r="I14" s="17" t="s">
        <v>46</v>
      </c>
      <c r="J14" t="s">
        <v>126</v>
      </c>
      <c r="K14" s="17"/>
      <c r="L14" s="17"/>
      <c r="M14" s="19">
        <v>19080</v>
      </c>
      <c r="N14" s="17"/>
      <c r="O14" s="17">
        <v>2.82</v>
      </c>
      <c r="P14" s="17"/>
      <c r="Q14" s="17">
        <v>2</v>
      </c>
      <c r="R14" s="17"/>
      <c r="S14" s="17"/>
      <c r="T14" s="17"/>
      <c r="U14" s="17"/>
      <c r="V14" s="19">
        <v>14000</v>
      </c>
      <c r="W14" s="19">
        <v>14000</v>
      </c>
      <c r="X14" s="19">
        <v>14000</v>
      </c>
      <c r="Y14" s="17">
        <v>0</v>
      </c>
      <c r="Z14" s="17">
        <v>0</v>
      </c>
      <c r="AA14" s="17"/>
      <c r="AB14" s="17"/>
      <c r="AC14" s="17"/>
      <c r="AD14" s="17"/>
      <c r="AE14" s="17"/>
      <c r="AF14" s="17"/>
      <c r="AG14" s="19">
        <v>14000</v>
      </c>
    </row>
    <row r="15" spans="1:33" x14ac:dyDescent="0.25">
      <c r="A15" s="17">
        <v>7</v>
      </c>
      <c r="B15" s="18" t="s">
        <v>121</v>
      </c>
      <c r="C15" s="17" t="s">
        <v>122</v>
      </c>
      <c r="D15" s="17" t="s">
        <v>19</v>
      </c>
      <c r="E15" s="17" t="s">
        <v>123</v>
      </c>
      <c r="F15" s="17" t="s">
        <v>124</v>
      </c>
      <c r="G15" s="17" t="s">
        <v>133</v>
      </c>
      <c r="H15" s="17" t="s">
        <v>32</v>
      </c>
      <c r="I15" s="17" t="s">
        <v>25</v>
      </c>
      <c r="J15" t="s">
        <v>126</v>
      </c>
      <c r="K15" s="17"/>
      <c r="L15" s="17"/>
      <c r="M15" s="19">
        <v>12600</v>
      </c>
      <c r="N15" s="17"/>
      <c r="O15" s="17">
        <v>1.36</v>
      </c>
      <c r="P15" s="17"/>
      <c r="Q15" s="17">
        <v>1</v>
      </c>
      <c r="R15" s="17"/>
      <c r="S15" s="17"/>
      <c r="T15" s="17"/>
      <c r="U15" s="17"/>
      <c r="V15" s="19">
        <v>12000</v>
      </c>
      <c r="W15" s="19">
        <v>12000</v>
      </c>
      <c r="X15" s="19">
        <v>12000</v>
      </c>
      <c r="Y15" s="17">
        <v>0</v>
      </c>
      <c r="Z15" s="17">
        <v>0</v>
      </c>
      <c r="AA15" s="17"/>
      <c r="AB15" s="17"/>
      <c r="AC15" s="17"/>
      <c r="AD15" s="17" t="s">
        <v>127</v>
      </c>
      <c r="AE15" s="17"/>
      <c r="AF15" s="17"/>
      <c r="AG15" s="19">
        <v>12000</v>
      </c>
    </row>
    <row r="16" spans="1:33" x14ac:dyDescent="0.25">
      <c r="A16" s="17">
        <v>8</v>
      </c>
      <c r="B16" s="18" t="s">
        <v>121</v>
      </c>
      <c r="C16" s="17" t="s">
        <v>122</v>
      </c>
      <c r="D16" s="17" t="s">
        <v>19</v>
      </c>
      <c r="E16" s="17" t="s">
        <v>123</v>
      </c>
      <c r="F16" s="17" t="s">
        <v>124</v>
      </c>
      <c r="G16" s="17" t="s">
        <v>134</v>
      </c>
      <c r="H16" s="17" t="s">
        <v>32</v>
      </c>
      <c r="I16" s="17" t="s">
        <v>46</v>
      </c>
      <c r="J16" t="s">
        <v>126</v>
      </c>
      <c r="K16" s="17"/>
      <c r="L16" s="17"/>
      <c r="M16" s="19">
        <v>16680</v>
      </c>
      <c r="N16" s="17"/>
      <c r="O16" s="17">
        <v>1.41</v>
      </c>
      <c r="P16" s="17"/>
      <c r="Q16" s="17">
        <v>1</v>
      </c>
      <c r="R16" s="17"/>
      <c r="S16" s="17"/>
      <c r="T16" s="17"/>
      <c r="U16" s="17"/>
      <c r="V16" s="19">
        <v>13000</v>
      </c>
      <c r="W16" s="19">
        <v>13000</v>
      </c>
      <c r="X16" s="19">
        <v>13000</v>
      </c>
      <c r="Y16" s="17">
        <v>0</v>
      </c>
      <c r="Z16" s="17">
        <v>0</v>
      </c>
      <c r="AA16" s="17"/>
      <c r="AB16" s="17"/>
      <c r="AC16" s="17"/>
      <c r="AD16" s="17"/>
      <c r="AE16" s="17"/>
      <c r="AF16" s="17"/>
      <c r="AG16" s="19">
        <v>13000</v>
      </c>
    </row>
    <row r="17" spans="1:33" x14ac:dyDescent="0.25">
      <c r="A17" s="17">
        <v>9</v>
      </c>
      <c r="B17" s="18" t="s">
        <v>121</v>
      </c>
      <c r="C17" s="17" t="s">
        <v>122</v>
      </c>
      <c r="D17" s="17" t="s">
        <v>19</v>
      </c>
      <c r="E17" s="17" t="s">
        <v>123</v>
      </c>
      <c r="F17" s="17" t="s">
        <v>124</v>
      </c>
      <c r="G17" s="17" t="s">
        <v>135</v>
      </c>
      <c r="H17" s="17" t="s">
        <v>32</v>
      </c>
      <c r="I17" s="17" t="s">
        <v>25</v>
      </c>
      <c r="J17" t="s">
        <v>126</v>
      </c>
      <c r="K17" s="17"/>
      <c r="L17" s="17"/>
      <c r="M17" s="19">
        <v>12600</v>
      </c>
      <c r="N17" s="17"/>
      <c r="O17" s="17">
        <v>1.31</v>
      </c>
      <c r="P17" s="17"/>
      <c r="Q17" s="17">
        <v>1</v>
      </c>
      <c r="R17" s="17"/>
      <c r="S17" s="17"/>
      <c r="T17" s="17"/>
      <c r="U17" s="17"/>
      <c r="V17" s="19">
        <v>12000</v>
      </c>
      <c r="W17" s="19">
        <v>12000</v>
      </c>
      <c r="X17" s="19">
        <v>12000</v>
      </c>
      <c r="Y17" s="17">
        <v>0</v>
      </c>
      <c r="Z17" s="17">
        <v>0</v>
      </c>
      <c r="AA17" s="17"/>
      <c r="AB17" s="17"/>
      <c r="AC17" s="17"/>
      <c r="AD17" s="17" t="s">
        <v>127</v>
      </c>
      <c r="AE17" s="17"/>
      <c r="AF17" s="17"/>
      <c r="AG17" s="19">
        <v>12000</v>
      </c>
    </row>
    <row r="18" spans="1:33" x14ac:dyDescent="0.25">
      <c r="A18" s="17">
        <v>10</v>
      </c>
      <c r="B18" s="18" t="s">
        <v>121</v>
      </c>
      <c r="C18" s="17" t="s">
        <v>122</v>
      </c>
      <c r="D18" s="17" t="s">
        <v>19</v>
      </c>
      <c r="E18" s="17" t="s">
        <v>123</v>
      </c>
      <c r="F18" s="17" t="s">
        <v>124</v>
      </c>
      <c r="G18" s="17" t="s">
        <v>136</v>
      </c>
      <c r="H18" s="17" t="s">
        <v>32</v>
      </c>
      <c r="I18" s="17" t="s">
        <v>46</v>
      </c>
      <c r="J18" t="s">
        <v>126</v>
      </c>
      <c r="K18" s="17"/>
      <c r="L18" s="17"/>
      <c r="M18" s="19">
        <v>14400</v>
      </c>
      <c r="N18" s="17"/>
      <c r="O18" s="17">
        <v>0</v>
      </c>
      <c r="P18" s="17"/>
      <c r="Q18" s="17">
        <v>1</v>
      </c>
      <c r="R18" s="17"/>
      <c r="S18" s="17"/>
      <c r="T18" s="17"/>
      <c r="U18" s="17"/>
      <c r="V18" s="19">
        <v>12000</v>
      </c>
      <c r="W18" s="19">
        <v>12000</v>
      </c>
      <c r="X18" s="19">
        <v>12000</v>
      </c>
      <c r="Y18" s="17">
        <v>0</v>
      </c>
      <c r="Z18" s="17">
        <v>0</v>
      </c>
      <c r="AA18" s="17"/>
      <c r="AB18" s="17"/>
      <c r="AC18" s="17"/>
      <c r="AD18" s="17" t="s">
        <v>127</v>
      </c>
      <c r="AE18" s="17"/>
      <c r="AF18" s="17"/>
      <c r="AG18" s="19">
        <v>12000</v>
      </c>
    </row>
    <row r="19" spans="1:33" x14ac:dyDescent="0.25">
      <c r="A19" s="17">
        <v>11</v>
      </c>
      <c r="B19" s="18" t="s">
        <v>121</v>
      </c>
      <c r="C19" s="17" t="s">
        <v>122</v>
      </c>
      <c r="D19" s="17" t="s">
        <v>19</v>
      </c>
      <c r="E19" s="17" t="s">
        <v>123</v>
      </c>
      <c r="F19" s="17" t="s">
        <v>124</v>
      </c>
      <c r="G19" s="17" t="s">
        <v>137</v>
      </c>
      <c r="H19" s="17" t="s">
        <v>24</v>
      </c>
      <c r="I19" s="17" t="s">
        <v>25</v>
      </c>
      <c r="J19" t="s">
        <v>126</v>
      </c>
      <c r="K19" s="17"/>
      <c r="L19" s="17"/>
      <c r="M19" s="19">
        <v>13500</v>
      </c>
      <c r="N19" s="17"/>
      <c r="O19" s="17">
        <v>1.36</v>
      </c>
      <c r="P19" s="17"/>
      <c r="Q19" s="17">
        <v>1</v>
      </c>
      <c r="R19" s="17"/>
      <c r="S19" s="17"/>
      <c r="T19" s="17"/>
      <c r="U19" s="17"/>
      <c r="V19" s="19">
        <v>12000</v>
      </c>
      <c r="W19" s="19">
        <v>12000</v>
      </c>
      <c r="X19" s="19">
        <v>12000</v>
      </c>
      <c r="Y19" s="17">
        <v>0</v>
      </c>
      <c r="Z19" s="17">
        <v>0</v>
      </c>
      <c r="AA19" s="17"/>
      <c r="AB19" s="17"/>
      <c r="AC19" s="17"/>
      <c r="AD19" s="17" t="s">
        <v>127</v>
      </c>
      <c r="AE19" s="17"/>
      <c r="AF19" s="17"/>
      <c r="AG19" s="19">
        <v>12000</v>
      </c>
    </row>
    <row r="20" spans="1:33" x14ac:dyDescent="0.25">
      <c r="A20" s="17">
        <v>12</v>
      </c>
      <c r="B20" s="18" t="s">
        <v>121</v>
      </c>
      <c r="C20" s="17" t="s">
        <v>122</v>
      </c>
      <c r="D20" s="17" t="s">
        <v>19</v>
      </c>
      <c r="E20" s="17" t="s">
        <v>123</v>
      </c>
      <c r="F20" s="17" t="s">
        <v>124</v>
      </c>
      <c r="G20" s="17" t="s">
        <v>138</v>
      </c>
      <c r="H20" s="17" t="s">
        <v>32</v>
      </c>
      <c r="I20" s="17" t="s">
        <v>25</v>
      </c>
      <c r="J20" t="s">
        <v>126</v>
      </c>
      <c r="K20" s="17"/>
      <c r="L20" s="17"/>
      <c r="M20" s="19">
        <v>14440</v>
      </c>
      <c r="N20" s="17"/>
      <c r="O20" s="17">
        <v>1.31</v>
      </c>
      <c r="P20" s="17"/>
      <c r="Q20" s="17">
        <v>1</v>
      </c>
      <c r="R20" s="17"/>
      <c r="S20" s="17"/>
      <c r="T20" s="17"/>
      <c r="U20" s="17"/>
      <c r="V20" s="19">
        <v>12000</v>
      </c>
      <c r="W20" s="19">
        <v>12000</v>
      </c>
      <c r="X20" s="19">
        <v>12000</v>
      </c>
      <c r="Y20" s="17">
        <v>0</v>
      </c>
      <c r="Z20" s="17">
        <v>0</v>
      </c>
      <c r="AA20" s="17"/>
      <c r="AB20" s="17"/>
      <c r="AC20" s="17"/>
      <c r="AD20" s="17" t="s">
        <v>127</v>
      </c>
      <c r="AE20" s="17"/>
      <c r="AF20" s="17"/>
      <c r="AG20" s="19">
        <v>12000</v>
      </c>
    </row>
    <row r="21" spans="1:33" x14ac:dyDescent="0.25">
      <c r="A21" s="10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0">
        <f ca="1">SUM(M9:M21)</f>
        <v>190696</v>
      </c>
      <c r="N21" s="12"/>
      <c r="O21" s="12"/>
      <c r="P21" s="12"/>
      <c r="Q21" s="12"/>
      <c r="R21" s="12"/>
      <c r="S21" s="12"/>
      <c r="T21" s="12"/>
      <c r="U21" s="12"/>
      <c r="V21" s="20">
        <f ca="1">SUM(V9:V21)</f>
        <v>155000</v>
      </c>
      <c r="W21" s="20">
        <f ca="1">SUM(W9:W21)</f>
        <v>155000</v>
      </c>
      <c r="X21" s="20">
        <f ca="1">SUM(X9:X21)</f>
        <v>155000</v>
      </c>
      <c r="Y21" s="12"/>
      <c r="Z21" s="12"/>
      <c r="AA21" s="12"/>
      <c r="AB21" s="12"/>
      <c r="AC21" s="12"/>
      <c r="AD21" s="12"/>
      <c r="AE21" s="12"/>
      <c r="AF21" s="12"/>
      <c r="AG21" s="20">
        <f ca="1">SUM(AG9:AG21)</f>
        <v>155000</v>
      </c>
    </row>
    <row r="22" spans="1:33" x14ac:dyDescent="0.25">
      <c r="A22" s="1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x14ac:dyDescent="0.25">
      <c r="A23" s="28" t="s">
        <v>139</v>
      </c>
      <c r="B23" s="29"/>
      <c r="C23" s="29"/>
      <c r="D23" s="2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x14ac:dyDescent="0.25">
      <c r="A24" s="10" t="s">
        <v>140</v>
      </c>
      <c r="B24" s="21" t="s">
        <v>141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x14ac:dyDescent="0.25">
      <c r="A25" s="10">
        <v>1</v>
      </c>
      <c r="B25" s="21" t="s">
        <v>142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x14ac:dyDescent="0.25">
      <c r="A26" s="10">
        <v>2</v>
      </c>
      <c r="B26" s="21" t="s">
        <v>143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x14ac:dyDescent="0.25">
      <c r="A27" s="10" t="s">
        <v>144</v>
      </c>
      <c r="B27" s="21" t="s">
        <v>145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x14ac:dyDescent="0.25">
      <c r="A28" s="1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x14ac:dyDescent="0.25">
      <c r="A29" s="28" t="s">
        <v>146</v>
      </c>
      <c r="B29" s="30"/>
      <c r="C29" s="30"/>
      <c r="D29" s="29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x14ac:dyDescent="0.25">
      <c r="A30" s="22" t="s">
        <v>147</v>
      </c>
      <c r="B30" s="23" t="s">
        <v>148</v>
      </c>
      <c r="C30" s="23" t="s">
        <v>149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x14ac:dyDescent="0.25">
      <c r="A31" s="10" t="s">
        <v>150</v>
      </c>
      <c r="B31" s="21" t="s">
        <v>151</v>
      </c>
      <c r="C31" s="21" t="s">
        <v>152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x14ac:dyDescent="0.25">
      <c r="A32" s="10" t="s">
        <v>153</v>
      </c>
      <c r="B32" s="21" t="s">
        <v>154</v>
      </c>
      <c r="C32" s="21" t="s">
        <v>155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x14ac:dyDescent="0.25">
      <c r="A33" s="10" t="s">
        <v>156</v>
      </c>
      <c r="B33" s="21" t="s">
        <v>157</v>
      </c>
      <c r="C33" s="21" t="s">
        <v>158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x14ac:dyDescent="0.25">
      <c r="A34" s="10" t="s">
        <v>159</v>
      </c>
      <c r="B34" s="21" t="s">
        <v>160</v>
      </c>
      <c r="C34" s="21" t="s">
        <v>161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x14ac:dyDescent="0.25">
      <c r="A35" s="10" t="s">
        <v>162</v>
      </c>
      <c r="B35" s="21" t="s">
        <v>163</v>
      </c>
      <c r="C35" s="21" t="s">
        <v>164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x14ac:dyDescent="0.25">
      <c r="A36" s="10" t="s">
        <v>165</v>
      </c>
      <c r="B36" s="21" t="s">
        <v>166</v>
      </c>
      <c r="C36" s="21" t="s">
        <v>167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x14ac:dyDescent="0.25">
      <c r="A37" s="10" t="s">
        <v>168</v>
      </c>
      <c r="B37" s="21" t="s">
        <v>169</v>
      </c>
      <c r="C37" s="21" t="s">
        <v>170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x14ac:dyDescent="0.25">
      <c r="A38" s="10" t="s">
        <v>171</v>
      </c>
      <c r="B38" s="21" t="s">
        <v>172</v>
      </c>
      <c r="C38" s="21" t="s">
        <v>173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x14ac:dyDescent="0.25">
      <c r="A39" s="10" t="s">
        <v>19</v>
      </c>
      <c r="B39" s="21" t="s">
        <v>174</v>
      </c>
      <c r="C39" s="21" t="s">
        <v>175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x14ac:dyDescent="0.25">
      <c r="A40" s="10" t="s">
        <v>176</v>
      </c>
      <c r="B40" s="21" t="s">
        <v>177</v>
      </c>
      <c r="C40" s="21" t="s">
        <v>178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x14ac:dyDescent="0.25">
      <c r="A41" s="10" t="s">
        <v>179</v>
      </c>
      <c r="B41" s="21" t="s">
        <v>180</v>
      </c>
      <c r="C41" s="21" t="s">
        <v>181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x14ac:dyDescent="0.25">
      <c r="A42" s="10" t="s">
        <v>182</v>
      </c>
      <c r="B42" s="21" t="s">
        <v>183</v>
      </c>
      <c r="C42" s="21" t="s">
        <v>184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x14ac:dyDescent="0.25">
      <c r="A43" s="10" t="s">
        <v>185</v>
      </c>
      <c r="B43" s="21" t="s">
        <v>186</v>
      </c>
      <c r="C43" s="21" t="s">
        <v>187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x14ac:dyDescent="0.25">
      <c r="A44" s="10" t="s">
        <v>188</v>
      </c>
      <c r="B44" s="21" t="s">
        <v>189</v>
      </c>
      <c r="C44" s="21" t="s">
        <v>190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x14ac:dyDescent="0.25">
      <c r="A45" s="10" t="s">
        <v>191</v>
      </c>
      <c r="B45" s="21" t="s">
        <v>192</v>
      </c>
      <c r="C45" s="21" t="s">
        <v>193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x14ac:dyDescent="0.25">
      <c r="A46" s="10" t="s">
        <v>194</v>
      </c>
      <c r="B46" s="21" t="s">
        <v>195</v>
      </c>
      <c r="C46" s="21" t="s">
        <v>196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x14ac:dyDescent="0.25">
      <c r="A47" s="10" t="s">
        <v>153</v>
      </c>
      <c r="B47" s="21" t="s">
        <v>197</v>
      </c>
      <c r="C47" s="21" t="s">
        <v>198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x14ac:dyDescent="0.25">
      <c r="A48" s="10" t="s">
        <v>199</v>
      </c>
      <c r="B48" s="21" t="s">
        <v>200</v>
      </c>
      <c r="C48" s="21" t="s">
        <v>201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x14ac:dyDescent="0.25">
      <c r="A49" s="10" t="s">
        <v>202</v>
      </c>
      <c r="B49" s="21" t="s">
        <v>203</v>
      </c>
      <c r="C49" s="21" t="s">
        <v>204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x14ac:dyDescent="0.25">
      <c r="A50" s="10" t="s">
        <v>205</v>
      </c>
      <c r="B50" s="21" t="s">
        <v>206</v>
      </c>
      <c r="C50" s="21" t="s">
        <v>207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x14ac:dyDescent="0.25">
      <c r="A51" s="10" t="s">
        <v>208</v>
      </c>
      <c r="B51" s="21" t="s">
        <v>209</v>
      </c>
      <c r="C51" s="21" t="s">
        <v>210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x14ac:dyDescent="0.25">
      <c r="A52" s="10" t="s">
        <v>211</v>
      </c>
      <c r="B52" s="21" t="s">
        <v>212</v>
      </c>
      <c r="C52" s="21" t="s">
        <v>213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x14ac:dyDescent="0.25">
      <c r="A53" s="1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x14ac:dyDescent="0.25">
      <c r="A54" s="28" t="s">
        <v>214</v>
      </c>
      <c r="B54" s="29"/>
      <c r="C54" s="29"/>
      <c r="D54" s="29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x14ac:dyDescent="0.25">
      <c r="A55" s="10" t="s">
        <v>215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x14ac:dyDescent="0.25">
      <c r="A56" s="10" t="s">
        <v>26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x14ac:dyDescent="0.25">
      <c r="A57" s="10" t="s">
        <v>216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x14ac:dyDescent="0.25">
      <c r="A58" s="21" t="s">
        <v>217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</sheetData>
  <mergeCells count="5">
    <mergeCell ref="R7:U7"/>
    <mergeCell ref="AD7:AF7"/>
    <mergeCell ref="A23:D23"/>
    <mergeCell ref="A29:D29"/>
    <mergeCell ref="A54:D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"/>
  <sheetViews>
    <sheetView workbookViewId="0">
      <selection activeCell="K25" sqref="K25"/>
    </sheetView>
  </sheetViews>
  <sheetFormatPr defaultRowHeight="15" x14ac:dyDescent="0.25"/>
  <cols>
    <col min="3" max="3" width="17.28515625" customWidth="1"/>
    <col min="5" max="5" width="13.42578125" customWidth="1"/>
    <col min="7" max="7" width="47.140625" customWidth="1"/>
    <col min="9" max="9" width="40.85546875" customWidth="1"/>
    <col min="14" max="14" width="14.5703125" customWidth="1"/>
    <col min="15" max="15" width="13.85546875" customWidth="1"/>
    <col min="16" max="16" width="14" customWidth="1"/>
    <col min="17" max="17" width="22.140625" customWidth="1"/>
    <col min="18" max="18" width="27" customWidth="1"/>
    <col min="19" max="19" width="24.28515625" customWidth="1"/>
  </cols>
  <sheetData>
    <row r="2" spans="2:19" ht="15.75" thickBot="1" x14ac:dyDescent="0.3">
      <c r="M2" s="24" t="s">
        <v>0</v>
      </c>
      <c r="N2" s="24"/>
      <c r="O2" s="24"/>
    </row>
    <row r="3" spans="2:19" s="1" customFormat="1" ht="15.75" thickBot="1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6" t="s">
        <v>9</v>
      </c>
      <c r="K3" s="7" t="s">
        <v>10</v>
      </c>
      <c r="L3" s="8" t="s">
        <v>11</v>
      </c>
      <c r="M3" s="9" t="s">
        <v>12</v>
      </c>
      <c r="N3" s="4" t="s">
        <v>13</v>
      </c>
      <c r="O3" s="4" t="s">
        <v>14</v>
      </c>
      <c r="P3" s="3" t="s">
        <v>67</v>
      </c>
      <c r="Q3" s="3" t="s">
        <v>15</v>
      </c>
      <c r="R3" s="3" t="s">
        <v>16</v>
      </c>
      <c r="S3" s="3" t="s">
        <v>17</v>
      </c>
    </row>
    <row r="4" spans="2:19" x14ac:dyDescent="0.25">
      <c r="B4">
        <v>1</v>
      </c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23</v>
      </c>
      <c r="J4" t="s">
        <v>24</v>
      </c>
      <c r="K4" t="s">
        <v>10</v>
      </c>
      <c r="L4" s="5" t="s">
        <v>25</v>
      </c>
      <c r="M4" t="s">
        <v>68</v>
      </c>
      <c r="N4">
        <v>0</v>
      </c>
      <c r="O4">
        <v>0</v>
      </c>
      <c r="P4" t="s">
        <v>68</v>
      </c>
      <c r="Q4" t="s">
        <v>26</v>
      </c>
      <c r="R4" t="s">
        <v>27</v>
      </c>
      <c r="S4" t="s">
        <v>28</v>
      </c>
    </row>
    <row r="5" spans="2:19" x14ac:dyDescent="0.25">
      <c r="B5">
        <v>2</v>
      </c>
      <c r="C5" t="s">
        <v>18</v>
      </c>
      <c r="D5" t="s">
        <v>19</v>
      </c>
      <c r="E5" t="s">
        <v>20</v>
      </c>
      <c r="F5" t="s">
        <v>21</v>
      </c>
      <c r="G5" t="s">
        <v>29</v>
      </c>
      <c r="H5" t="s">
        <v>30</v>
      </c>
      <c r="J5" t="s">
        <v>24</v>
      </c>
      <c r="K5" t="s">
        <v>10</v>
      </c>
      <c r="L5" s="5" t="s">
        <v>25</v>
      </c>
      <c r="M5" t="s">
        <v>68</v>
      </c>
      <c r="N5">
        <v>0</v>
      </c>
      <c r="O5">
        <v>0</v>
      </c>
      <c r="P5" t="s">
        <v>68</v>
      </c>
      <c r="Q5" t="s">
        <v>26</v>
      </c>
      <c r="R5" t="s">
        <v>27</v>
      </c>
    </row>
    <row r="6" spans="2:19" x14ac:dyDescent="0.25">
      <c r="B6">
        <v>3</v>
      </c>
      <c r="C6" t="s">
        <v>18</v>
      </c>
      <c r="D6" t="s">
        <v>19</v>
      </c>
      <c r="E6" t="s">
        <v>20</v>
      </c>
      <c r="F6" t="s">
        <v>21</v>
      </c>
      <c r="G6" t="s">
        <v>31</v>
      </c>
      <c r="H6" t="s">
        <v>23</v>
      </c>
      <c r="J6" t="s">
        <v>32</v>
      </c>
      <c r="K6" t="s">
        <v>33</v>
      </c>
      <c r="L6" s="5" t="s">
        <v>34</v>
      </c>
      <c r="M6" t="s">
        <v>69</v>
      </c>
      <c r="N6">
        <v>0</v>
      </c>
      <c r="O6">
        <v>0</v>
      </c>
      <c r="P6" t="s">
        <v>69</v>
      </c>
      <c r="Q6" t="s">
        <v>26</v>
      </c>
      <c r="R6" t="s">
        <v>35</v>
      </c>
    </row>
    <row r="7" spans="2:19" x14ac:dyDescent="0.25">
      <c r="B7">
        <v>4</v>
      </c>
      <c r="C7" t="s">
        <v>18</v>
      </c>
      <c r="D7" t="s">
        <v>19</v>
      </c>
      <c r="E7" t="s">
        <v>20</v>
      </c>
      <c r="F7" t="s">
        <v>21</v>
      </c>
      <c r="G7" t="s">
        <v>36</v>
      </c>
      <c r="H7" t="s">
        <v>37</v>
      </c>
      <c r="I7" t="s">
        <v>38</v>
      </c>
      <c r="J7" t="s">
        <v>39</v>
      </c>
      <c r="K7" t="s">
        <v>33</v>
      </c>
      <c r="L7" s="5" t="s">
        <v>40</v>
      </c>
      <c r="M7" t="s">
        <v>70</v>
      </c>
      <c r="N7" t="s">
        <v>78</v>
      </c>
      <c r="O7" t="s">
        <v>81</v>
      </c>
      <c r="P7" t="s">
        <v>82</v>
      </c>
      <c r="Q7" t="s">
        <v>26</v>
      </c>
      <c r="R7" t="s">
        <v>41</v>
      </c>
    </row>
    <row r="8" spans="2:19" x14ac:dyDescent="0.25">
      <c r="B8">
        <v>5</v>
      </c>
      <c r="C8" t="s">
        <v>18</v>
      </c>
      <c r="D8" t="s">
        <v>42</v>
      </c>
      <c r="E8" t="s">
        <v>43</v>
      </c>
      <c r="F8" t="s">
        <v>21</v>
      </c>
      <c r="G8" t="s">
        <v>44</v>
      </c>
      <c r="H8" t="s">
        <v>37</v>
      </c>
      <c r="I8" t="s">
        <v>45</v>
      </c>
      <c r="J8" t="s">
        <v>24</v>
      </c>
      <c r="K8" t="s">
        <v>10</v>
      </c>
      <c r="L8" s="5" t="s">
        <v>46</v>
      </c>
      <c r="M8" t="s">
        <v>71</v>
      </c>
      <c r="N8" t="s">
        <v>79</v>
      </c>
      <c r="O8">
        <v>0</v>
      </c>
      <c r="P8" t="s">
        <v>83</v>
      </c>
      <c r="Q8" t="s">
        <v>47</v>
      </c>
      <c r="R8" t="s">
        <v>48</v>
      </c>
    </row>
    <row r="9" spans="2:19" x14ac:dyDescent="0.25">
      <c r="B9">
        <v>6</v>
      </c>
      <c r="C9" t="s">
        <v>18</v>
      </c>
      <c r="D9" t="s">
        <v>19</v>
      </c>
      <c r="E9" t="s">
        <v>20</v>
      </c>
      <c r="F9" t="s">
        <v>21</v>
      </c>
      <c r="G9" t="s">
        <v>49</v>
      </c>
      <c r="H9" t="s">
        <v>30</v>
      </c>
      <c r="J9" t="s">
        <v>50</v>
      </c>
      <c r="K9" t="s">
        <v>33</v>
      </c>
      <c r="L9" s="5" t="s">
        <v>25</v>
      </c>
      <c r="M9" t="s">
        <v>68</v>
      </c>
      <c r="N9">
        <v>0</v>
      </c>
      <c r="O9">
        <v>0</v>
      </c>
      <c r="P9" t="s">
        <v>68</v>
      </c>
      <c r="Q9" t="s">
        <v>26</v>
      </c>
      <c r="R9" t="s">
        <v>27</v>
      </c>
    </row>
    <row r="10" spans="2:19" x14ac:dyDescent="0.25">
      <c r="B10">
        <v>7</v>
      </c>
      <c r="C10" t="s">
        <v>18</v>
      </c>
      <c r="D10" t="s">
        <v>19</v>
      </c>
      <c r="E10" t="s">
        <v>20</v>
      </c>
      <c r="F10" t="s">
        <v>21</v>
      </c>
      <c r="G10" t="s">
        <v>51</v>
      </c>
      <c r="H10" t="s">
        <v>52</v>
      </c>
      <c r="J10" t="s">
        <v>53</v>
      </c>
      <c r="K10" t="s">
        <v>33</v>
      </c>
      <c r="L10" s="5" t="s">
        <v>25</v>
      </c>
      <c r="M10" t="s">
        <v>72</v>
      </c>
      <c r="N10">
        <v>0</v>
      </c>
      <c r="O10">
        <v>0</v>
      </c>
      <c r="P10" t="s">
        <v>72</v>
      </c>
      <c r="Q10" t="s">
        <v>26</v>
      </c>
      <c r="R10" t="s">
        <v>54</v>
      </c>
    </row>
    <row r="11" spans="2:19" x14ac:dyDescent="0.25">
      <c r="B11">
        <v>8</v>
      </c>
      <c r="C11" t="s">
        <v>18</v>
      </c>
      <c r="D11" t="s">
        <v>19</v>
      </c>
      <c r="E11" t="s">
        <v>20</v>
      </c>
      <c r="F11" t="s">
        <v>21</v>
      </c>
      <c r="G11" t="s">
        <v>55</v>
      </c>
      <c r="H11" t="s">
        <v>52</v>
      </c>
      <c r="J11" t="s">
        <v>53</v>
      </c>
      <c r="K11" t="s">
        <v>33</v>
      </c>
      <c r="L11" s="5" t="s">
        <v>34</v>
      </c>
      <c r="M11" t="s">
        <v>73</v>
      </c>
      <c r="N11">
        <v>0</v>
      </c>
      <c r="O11">
        <v>0</v>
      </c>
      <c r="P11" t="s">
        <v>73</v>
      </c>
      <c r="Q11" t="s">
        <v>26</v>
      </c>
      <c r="R11" t="s">
        <v>27</v>
      </c>
    </row>
    <row r="12" spans="2:19" x14ac:dyDescent="0.25">
      <c r="B12">
        <v>9</v>
      </c>
      <c r="C12" t="s">
        <v>18</v>
      </c>
      <c r="D12" t="s">
        <v>19</v>
      </c>
      <c r="E12" t="s">
        <v>20</v>
      </c>
      <c r="F12" t="s">
        <v>21</v>
      </c>
      <c r="G12" t="s">
        <v>56</v>
      </c>
      <c r="H12" t="s">
        <v>52</v>
      </c>
      <c r="J12" t="s">
        <v>50</v>
      </c>
      <c r="K12" t="s">
        <v>33</v>
      </c>
      <c r="L12" s="5" t="s">
        <v>34</v>
      </c>
      <c r="M12" t="s">
        <v>74</v>
      </c>
      <c r="N12">
        <v>0</v>
      </c>
      <c r="O12">
        <v>0</v>
      </c>
      <c r="P12" t="s">
        <v>74</v>
      </c>
      <c r="Q12" t="s">
        <v>26</v>
      </c>
      <c r="R12" t="s">
        <v>57</v>
      </c>
    </row>
    <row r="13" spans="2:19" ht="30" x14ac:dyDescent="0.25">
      <c r="B13">
        <v>10</v>
      </c>
      <c r="C13" t="s">
        <v>18</v>
      </c>
      <c r="D13" t="s">
        <v>42</v>
      </c>
      <c r="E13" t="s">
        <v>43</v>
      </c>
      <c r="F13" t="s">
        <v>21</v>
      </c>
      <c r="G13" t="s">
        <v>58</v>
      </c>
      <c r="H13" t="s">
        <v>23</v>
      </c>
      <c r="I13" t="s">
        <v>59</v>
      </c>
      <c r="J13" t="s">
        <v>60</v>
      </c>
      <c r="K13" t="s">
        <v>10</v>
      </c>
      <c r="L13" s="5" t="s">
        <v>34</v>
      </c>
      <c r="M13" t="s">
        <v>75</v>
      </c>
      <c r="N13">
        <v>0</v>
      </c>
      <c r="O13">
        <v>0</v>
      </c>
      <c r="P13" t="s">
        <v>75</v>
      </c>
      <c r="Q13" t="s">
        <v>47</v>
      </c>
      <c r="R13" s="1" t="s">
        <v>61</v>
      </c>
    </row>
    <row r="14" spans="2:19" x14ac:dyDescent="0.25">
      <c r="B14">
        <v>11</v>
      </c>
      <c r="C14" t="s">
        <v>18</v>
      </c>
      <c r="D14" t="s">
        <v>42</v>
      </c>
      <c r="E14" t="s">
        <v>43</v>
      </c>
      <c r="F14" t="s">
        <v>21</v>
      </c>
      <c r="G14" t="s">
        <v>62</v>
      </c>
      <c r="H14" t="s">
        <v>23</v>
      </c>
      <c r="I14" t="s">
        <v>59</v>
      </c>
      <c r="J14" t="s">
        <v>63</v>
      </c>
      <c r="K14" t="s">
        <v>10</v>
      </c>
      <c r="L14" s="5" t="s">
        <v>34</v>
      </c>
      <c r="M14" t="s">
        <v>75</v>
      </c>
      <c r="N14">
        <v>0</v>
      </c>
      <c r="O14">
        <v>0</v>
      </c>
      <c r="P14" t="s">
        <v>75</v>
      </c>
      <c r="Q14" t="s">
        <v>47</v>
      </c>
      <c r="R14" t="s">
        <v>48</v>
      </c>
    </row>
    <row r="15" spans="2:19" x14ac:dyDescent="0.25">
      <c r="B15">
        <v>12</v>
      </c>
      <c r="C15" t="s">
        <v>18</v>
      </c>
      <c r="D15" t="s">
        <v>19</v>
      </c>
      <c r="E15" t="s">
        <v>20</v>
      </c>
      <c r="F15" t="s">
        <v>21</v>
      </c>
      <c r="G15" t="s">
        <v>64</v>
      </c>
      <c r="H15" t="s">
        <v>52</v>
      </c>
      <c r="J15" t="s">
        <v>39</v>
      </c>
      <c r="K15" t="s">
        <v>10</v>
      </c>
      <c r="L15" s="5" t="s">
        <v>25</v>
      </c>
      <c r="M15" t="s">
        <v>76</v>
      </c>
      <c r="N15">
        <v>0</v>
      </c>
      <c r="O15">
        <v>0</v>
      </c>
      <c r="P15" t="s">
        <v>76</v>
      </c>
      <c r="Q15" t="s">
        <v>26</v>
      </c>
      <c r="R15" t="s">
        <v>27</v>
      </c>
    </row>
    <row r="16" spans="2:19" x14ac:dyDescent="0.25">
      <c r="B16">
        <v>13</v>
      </c>
      <c r="C16" t="s">
        <v>18</v>
      </c>
      <c r="D16" t="s">
        <v>42</v>
      </c>
      <c r="E16" t="s">
        <v>43</v>
      </c>
      <c r="F16" t="s">
        <v>21</v>
      </c>
      <c r="G16" t="s">
        <v>65</v>
      </c>
      <c r="H16" t="s">
        <v>30</v>
      </c>
      <c r="I16" t="s">
        <v>59</v>
      </c>
      <c r="J16" t="s">
        <v>50</v>
      </c>
      <c r="K16" t="s">
        <v>10</v>
      </c>
      <c r="L16" s="5" t="s">
        <v>34</v>
      </c>
      <c r="M16" t="s">
        <v>75</v>
      </c>
      <c r="N16">
        <v>0</v>
      </c>
      <c r="O16">
        <v>0</v>
      </c>
      <c r="P16" t="s">
        <v>75</v>
      </c>
      <c r="Q16" t="s">
        <v>47</v>
      </c>
      <c r="R16" t="s">
        <v>48</v>
      </c>
    </row>
    <row r="17" spans="7:18" x14ac:dyDescent="0.25">
      <c r="G17" t="s">
        <v>66</v>
      </c>
      <c r="M17" t="s">
        <v>77</v>
      </c>
      <c r="N17" t="s">
        <v>80</v>
      </c>
      <c r="O17" t="s">
        <v>84</v>
      </c>
      <c r="P17" t="s">
        <v>85</v>
      </c>
      <c r="R17" t="s">
        <v>16</v>
      </c>
    </row>
  </sheetData>
  <mergeCells count="1">
    <mergeCell ref="M2:O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Состав полей</vt:lpstr>
      <vt:lpstr>Исходник</vt:lpstr>
      <vt:lpstr>Клиент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Эдуардович Дунаев</dc:creator>
  <cp:lastModifiedBy>Константин Эдуардович Дунаев</cp:lastModifiedBy>
  <dcterms:created xsi:type="dcterms:W3CDTF">2019-07-09T05:49:04Z</dcterms:created>
  <dcterms:modified xsi:type="dcterms:W3CDTF">2019-07-09T06:48:07Z</dcterms:modified>
</cp:coreProperties>
</file>