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4314602B-EC60-46D9-9CE5-21583CA78862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Справочник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2" i="1"/>
  <c r="A2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46" i="1" l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4" i="1"/>
  <c r="C2" i="1"/>
  <c r="C49" i="1"/>
  <c r="B49" i="1" s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3" i="1"/>
  <c r="C48" i="1"/>
  <c r="C5" i="1"/>
  <c r="C6" i="1"/>
  <c r="B48" i="1" l="1"/>
  <c r="B11" i="1"/>
  <c r="B15" i="1"/>
  <c r="B19" i="1"/>
  <c r="B23" i="1"/>
  <c r="B27" i="1"/>
  <c r="B31" i="1"/>
  <c r="B35" i="1"/>
  <c r="B39" i="1"/>
  <c r="B43" i="1"/>
  <c r="B47" i="1"/>
  <c r="B2" i="1"/>
  <c r="B3" i="1" s="1"/>
  <c r="B4" i="1" s="1"/>
  <c r="B5" i="1" s="1"/>
  <c r="B6" i="1" s="1"/>
  <c r="B7" i="1" s="1"/>
  <c r="B8" i="1"/>
  <c r="B12" i="1"/>
  <c r="B16" i="1"/>
  <c r="B20" i="1"/>
  <c r="B24" i="1"/>
  <c r="B28" i="1"/>
  <c r="B32" i="1"/>
  <c r="B36" i="1"/>
  <c r="B40" i="1"/>
  <c r="B44" i="1"/>
  <c r="B9" i="1"/>
  <c r="B13" i="1"/>
  <c r="B17" i="1"/>
  <c r="B21" i="1"/>
  <c r="B25" i="1"/>
  <c r="B29" i="1"/>
  <c r="B33" i="1"/>
  <c r="B37" i="1"/>
  <c r="B41" i="1"/>
  <c r="B45" i="1"/>
  <c r="B10" i="1"/>
  <c r="B14" i="1"/>
  <c r="B18" i="1"/>
  <c r="B22" i="1"/>
  <c r="B26" i="1"/>
  <c r="B30" i="1"/>
  <c r="B34" i="1"/>
  <c r="B38" i="1"/>
  <c r="B42" i="1"/>
  <c r="B46" i="1"/>
</calcChain>
</file>

<file path=xl/sharedStrings.xml><?xml version="1.0" encoding="utf-8"?>
<sst xmlns="http://schemas.openxmlformats.org/spreadsheetml/2006/main" count="35" uniqueCount="25">
  <si>
    <t>Инициалы</t>
  </si>
  <si>
    <t>Смена 1 (старая)</t>
  </si>
  <si>
    <t>Смена 2 (новая)</t>
  </si>
  <si>
    <t>ПОЛНЫЕ ФИО</t>
  </si>
  <si>
    <t>Путинцев А.Н.</t>
  </si>
  <si>
    <t>Новицкий Д.В.</t>
  </si>
  <si>
    <t>Пластинкин Р.О.</t>
  </si>
  <si>
    <t>Курик К.Е.</t>
  </si>
  <si>
    <t>Канатобасков В.Д.</t>
  </si>
  <si>
    <t>Мажоров И.А.</t>
  </si>
  <si>
    <t>Если сотрудник есть в смена 1 и нет в 
смена 2, то он появляется в столбце инициалы.</t>
  </si>
  <si>
    <t>А его имя появляется в столбце полные ФИО</t>
  </si>
  <si>
    <t>Когда в столбце ПОЛНЫЕ ФИО заканчиваются
имена то, с помощью функции ЕСЛИОШИБКА</t>
  </si>
  <si>
    <t>выводится "генеральный директор"</t>
  </si>
  <si>
    <t xml:space="preserve">Генеральный директор </t>
  </si>
  <si>
    <t>ООО "Ромашка в Сахаре"</t>
  </si>
  <si>
    <t>Необходимо вместо повторяющихся "генеральный директор" т.е. после первого
создать текст такого вида:</t>
  </si>
  <si>
    <t>и дату из ячейки I1</t>
  </si>
  <si>
    <t>а после этого текста должны быть пустые ячейки</t>
  </si>
  <si>
    <t>Игорь</t>
  </si>
  <si>
    <t>Артем</t>
  </si>
  <si>
    <t>Дмитрий</t>
  </si>
  <si>
    <t>Роман</t>
  </si>
  <si>
    <t>Константин</t>
  </si>
  <si>
    <t>Валерий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</si>
</sst>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 applyAlignment="1">
      <alignment horizontal="center" vertical="center"/>
    </xf>
    <xf numFmtId="0" fontId="3" fillId="2" borderId="1" xfId="0" applyFont="1" applyFill="1" applyBorder="1"/>
    <xf numFmtId="0" fontId="3" fillId="3" borderId="2" xfId="0" applyFont="1" applyFill="1" applyBorder="1"/>
    <xf numFmtId="0" fontId="0" fillId="0" borderId="2" xfId="0" applyBorder="1"/>
    <xf numFmtId="0" fontId="4" fillId="0" borderId="3" xfId="0" applyFont="1" applyFill="1" applyBorder="1" applyAlignment="1">
      <alignment vertical="center" wrapText="1"/>
    </xf>
    <xf numFmtId="0" fontId="3" fillId="2" borderId="4" xfId="0" applyFont="1" applyFill="1" applyBorder="1"/>
    <xf numFmtId="0" fontId="3" fillId="3" borderId="0" xfId="0" applyFont="1" applyFill="1" applyBorder="1"/>
    <xf numFmtId="0" fontId="0" fillId="0" borderId="0" xfId="0" applyBorder="1"/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7" xfId="0" applyBorder="1"/>
    <xf numFmtId="0" fontId="4" fillId="0" borderId="8" xfId="0" applyFont="1" applyFill="1" applyBorder="1" applyAlignment="1">
      <alignment vertical="center"/>
    </xf>
    <xf numFmtId="0" fontId="6" fillId="0" borderId="0" xfId="0" applyFont="1" applyBorder="1"/>
    <xf numFmtId="0" fontId="3" fillId="0" borderId="0" xfId="0" applyFont="1"/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0" fillId="3" borderId="0" xfId="0" applyFill="1" applyAlignment="1">
      <alignment wrapText="1"/>
    </xf>
    <xf numFmtId="0" fontId="0" fillId="3" borderId="0" xfId="0" applyFill="1"/>
    <xf numFmtId="0" fontId="1" fillId="3" borderId="0" xfId="0" applyFon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H2" sqref="H2"/>
    </sheetView>
  </sheetViews>
  <sheetFormatPr defaultRowHeight="15" x14ac:dyDescent="0.25"/>
  <cols>
    <col min="1" max="1" width="4.85546875" customWidth="1"/>
    <col min="2" max="2" width="5.42578125" customWidth="1"/>
    <col min="3" max="3" width="41.140625" customWidth="1"/>
    <col min="5" max="5" width="29.140625" customWidth="1"/>
    <col min="6" max="6" width="24.85546875" bestFit="1" customWidth="1"/>
    <col min="8" max="8" width="30.85546875" bestFit="1" customWidth="1"/>
    <col min="9" max="9" width="41.85546875" bestFit="1" customWidth="1"/>
  </cols>
  <sheetData>
    <row r="1" spans="1:9" ht="15.75" thickBot="1" x14ac:dyDescent="0.3">
      <c r="A1" s="1"/>
      <c r="B1" s="17"/>
      <c r="C1" s="17" t="s">
        <v>0</v>
      </c>
      <c r="D1" s="18"/>
      <c r="E1" s="18" t="s">
        <v>1</v>
      </c>
      <c r="F1" s="18" t="s">
        <v>2</v>
      </c>
      <c r="G1" s="18"/>
      <c r="H1" s="18" t="s">
        <v>3</v>
      </c>
      <c r="I1" s="22">
        <v>43678</v>
      </c>
    </row>
    <row r="2" spans="1:9" ht="46.5" x14ac:dyDescent="0.35">
      <c r="A2" s="2">
        <f t="shared" ref="A2:A49" si="0">IF(ISNA(MATCH(E2,F:F,)),A1+1,A1)</f>
        <v>0</v>
      </c>
      <c r="B2" s="3">
        <f>IF($C2&lt;&gt;"",1,"")</f>
        <v>1</v>
      </c>
      <c r="C2" s="4" t="str">
        <f t="shared" ref="C2:C49" si="1">IFERROR(INDEX(E:E,MATCH(ROW(C1),A:A,))&amp;"","")</f>
        <v>Путинцев А.Н.</v>
      </c>
      <c r="D2" s="4"/>
      <c r="E2" s="5" t="s">
        <v>9</v>
      </c>
      <c r="F2" s="5" t="s">
        <v>9</v>
      </c>
      <c r="H2" t="str">
        <f>IFERROR(IFERROR(VLOOKUP($C2,Справочник!$A$1:$B$6,2,0),CHOOSE(COUNTIF($C$2:C2,""),"генеральный директор","ООО Ромашка в сахаре",TEXT($I$1,"ДД.ММ.ГГГГ"))),"")</f>
        <v>Артем</v>
      </c>
      <c r="I2" s="19" t="s">
        <v>10</v>
      </c>
    </row>
    <row r="3" spans="1:9" ht="21" x14ac:dyDescent="0.35">
      <c r="A3" s="6">
        <f t="shared" si="0"/>
        <v>1</v>
      </c>
      <c r="B3" s="7">
        <f t="shared" ref="B3:B48" si="2">IF($C3&lt;&gt;"",$B2+1,"")</f>
        <v>2</v>
      </c>
      <c r="C3" s="8" t="str">
        <f t="shared" si="1"/>
        <v>Пластинкин Р.О.</v>
      </c>
      <c r="D3" s="8"/>
      <c r="E3" s="9" t="s">
        <v>4</v>
      </c>
      <c r="F3" s="9"/>
      <c r="H3" t="str">
        <f>IFERROR(IFERROR(VLOOKUP($C3,Справочник!$A$1:$B$6,2,0),CHOOSE(COUNTIF($C$2:C3,""),"генеральный директор","ООО Ромашка в сахаре",TEXT($I$1,"ДД.ММ.ГГГГ"))),"")</f>
        <v>Роман</v>
      </c>
      <c r="I3" s="20" t="s">
        <v>11</v>
      </c>
    </row>
    <row r="4" spans="1:9" ht="21" x14ac:dyDescent="0.35">
      <c r="A4" s="6">
        <f t="shared" si="0"/>
        <v>1</v>
      </c>
      <c r="B4" s="7" t="str">
        <f t="shared" si="2"/>
        <v/>
      </c>
      <c r="C4" s="8" t="str">
        <f t="shared" si="1"/>
        <v/>
      </c>
      <c r="D4" s="8"/>
      <c r="E4" s="9" t="s">
        <v>5</v>
      </c>
      <c r="F4" s="9" t="s">
        <v>5</v>
      </c>
      <c r="H4" t="str">
        <f>IFERROR(IFERROR(VLOOKUP($C4,Справочник!$A$1:$B$6,2,0),CHOOSE(COUNTIF($C$2:C4,""),"генеральный директор","ООО Ромашка в сахаре",TEXT($I$1,"ДД.ММ.ГГГГ"))),"")</f>
        <v>генеральный директор</v>
      </c>
      <c r="I4" s="20"/>
    </row>
    <row r="5" spans="1:9" ht="61.5" x14ac:dyDescent="0.35">
      <c r="A5" s="6">
        <f t="shared" si="0"/>
        <v>2</v>
      </c>
      <c r="B5" s="7" t="str">
        <f t="shared" si="2"/>
        <v/>
      </c>
      <c r="C5" s="8" t="str">
        <f t="shared" si="1"/>
        <v/>
      </c>
      <c r="D5" s="8"/>
      <c r="E5" s="10" t="s">
        <v>6</v>
      </c>
      <c r="F5" s="10"/>
      <c r="H5" t="str">
        <f>IFERROR(IFERROR(VLOOKUP($C5,Справочник!$A$1:$B$6,2,0),CHOOSE(COUNTIF($C$2:C5,""),"генеральный директор","ООО Ромашка в сахаре",TEXT($I$1,"ДД.ММ.ГГГГ"))),"")</f>
        <v>ООО Ромашка в сахаре</v>
      </c>
      <c r="I5" s="19" t="s">
        <v>12</v>
      </c>
    </row>
    <row r="6" spans="1:9" ht="21" x14ac:dyDescent="0.35">
      <c r="A6" s="6">
        <f t="shared" si="0"/>
        <v>2</v>
      </c>
      <c r="B6" s="7" t="str">
        <f t="shared" si="2"/>
        <v/>
      </c>
      <c r="C6" s="8" t="str">
        <f t="shared" si="1"/>
        <v/>
      </c>
      <c r="D6" s="8"/>
      <c r="E6" s="10" t="s">
        <v>7</v>
      </c>
      <c r="F6" s="10" t="s">
        <v>7</v>
      </c>
      <c r="H6" t="str">
        <f>IFERROR(IFERROR(VLOOKUP($C6,Справочник!$A$1:$B$6,2,0),CHOOSE(COUNTIF($C$2:C6,""),"генеральный директор","ООО Ромашка в сахаре",TEXT($I$1,"ДД.ММ.ГГГГ"))),"")</f>
        <v>01.08.2019</v>
      </c>
      <c r="I6" s="20" t="s">
        <v>13</v>
      </c>
    </row>
    <row r="7" spans="1:9" ht="21" x14ac:dyDescent="0.35">
      <c r="A7" s="6">
        <f t="shared" si="0"/>
        <v>2</v>
      </c>
      <c r="B7" s="7" t="str">
        <f t="shared" si="2"/>
        <v/>
      </c>
      <c r="C7" s="8" t="str">
        <f t="shared" si="1"/>
        <v/>
      </c>
      <c r="D7" s="8"/>
      <c r="E7" s="9" t="s">
        <v>8</v>
      </c>
      <c r="F7" s="9" t="s">
        <v>8</v>
      </c>
      <c r="H7" t="str">
        <f>IFERROR(IFERROR(VLOOKUP($C7,Справочник!$A$1:$B$6,2,0),CHOOSE(COUNTIF($C$2:C7,""),"генеральный директор","ООО Ромашка в сахаре",TEXT($I$1,"ДД.ММ.ГГГГ"))),"")</f>
        <v/>
      </c>
      <c r="I7" s="20"/>
    </row>
    <row r="8" spans="1:9" ht="61.5" x14ac:dyDescent="0.35">
      <c r="A8" s="6">
        <f t="shared" si="0"/>
        <v>3</v>
      </c>
      <c r="B8" s="7" t="str">
        <f t="shared" si="2"/>
        <v/>
      </c>
      <c r="C8" s="8" t="str">
        <f t="shared" si="1"/>
        <v/>
      </c>
      <c r="D8" s="8"/>
      <c r="E8" s="9"/>
      <c r="F8" s="9"/>
      <c r="H8" t="str">
        <f>IFERROR(IFERROR(VLOOKUP($C8,Справочник!$A$1:$B$6,2,0),CHOOSE(COUNTIF($C$2:C8,""),"генеральный директор","ООО Ромашка в сахаре",TEXT($I$1,"ДД.ММ.ГГГГ"))),"")</f>
        <v/>
      </c>
      <c r="I8" s="19" t="s">
        <v>16</v>
      </c>
    </row>
    <row r="9" spans="1:9" ht="21" x14ac:dyDescent="0.35">
      <c r="A9" s="6">
        <f t="shared" si="0"/>
        <v>4</v>
      </c>
      <c r="B9" s="7" t="str">
        <f t="shared" si="2"/>
        <v/>
      </c>
      <c r="C9" s="8" t="str">
        <f t="shared" si="1"/>
        <v/>
      </c>
      <c r="D9" s="8"/>
      <c r="E9" s="11"/>
      <c r="F9" s="11"/>
      <c r="H9" t="str">
        <f>IFERROR(IFERROR(VLOOKUP($C9,Справочник!$A$1:$B$6,2,0),CHOOSE(COUNTIF($C$2:C9,""),"генеральный директор","ООО Ромашка в сахаре",TEXT($I$1,"ДД.ММ.ГГГГ"))),"")</f>
        <v/>
      </c>
      <c r="I9" s="20"/>
    </row>
    <row r="10" spans="1:9" ht="21" x14ac:dyDescent="0.35">
      <c r="A10" s="6">
        <f t="shared" si="0"/>
        <v>5</v>
      </c>
      <c r="B10" s="7" t="str">
        <f t="shared" si="2"/>
        <v/>
      </c>
      <c r="C10" s="8" t="str">
        <f t="shared" si="1"/>
        <v/>
      </c>
      <c r="D10" s="8"/>
      <c r="E10" s="9"/>
      <c r="F10" s="9"/>
      <c r="H10" t="str">
        <f>IFERROR(IFERROR(VLOOKUP($C10,Справочник!$A$1:$B$6,2,0),CHOOSE(COUNTIF($C$2:C10,""),"генеральный директор","ООО Ромашка в сахаре",TEXT($I$1,"ДД.ММ.ГГГГ"))),"")</f>
        <v/>
      </c>
      <c r="I10" s="21" t="s">
        <v>14</v>
      </c>
    </row>
    <row r="11" spans="1:9" ht="21" x14ac:dyDescent="0.35">
      <c r="A11" s="6">
        <f t="shared" si="0"/>
        <v>6</v>
      </c>
      <c r="B11" s="7" t="str">
        <f t="shared" si="2"/>
        <v/>
      </c>
      <c r="C11" s="8" t="str">
        <f t="shared" si="1"/>
        <v/>
      </c>
      <c r="D11" s="8"/>
      <c r="E11" s="11"/>
      <c r="F11" s="11"/>
      <c r="H11" t="str">
        <f>IFERROR(IFERROR(VLOOKUP($C11,Справочник!$A$1:$B$6,2,0),CHOOSE(COUNTIF($C$2:C11,""),"генеральный директор","ООО Ромашка в сахаре",TEXT($I$1,"ДД.ММ.ГГГГ"))),"")</f>
        <v/>
      </c>
      <c r="I11" s="21" t="s">
        <v>15</v>
      </c>
    </row>
    <row r="12" spans="1:9" ht="21" x14ac:dyDescent="0.35">
      <c r="A12" s="6">
        <f t="shared" si="0"/>
        <v>7</v>
      </c>
      <c r="B12" s="7" t="str">
        <f t="shared" si="2"/>
        <v/>
      </c>
      <c r="C12" s="8" t="str">
        <f t="shared" si="1"/>
        <v/>
      </c>
      <c r="D12" s="8"/>
      <c r="E12" s="11"/>
      <c r="F12" s="11"/>
      <c r="H12" t="str">
        <f>IFERROR(IFERROR(VLOOKUP($C12,Справочник!$A$1:$B$6,2,0),CHOOSE(COUNTIF($C$2:C12,""),"генеральный директор","ООО Ромашка в сахаре",TEXT($I$1,"ДД.ММ.ГГГГ"))),"")</f>
        <v/>
      </c>
      <c r="I12" s="21" t="s">
        <v>17</v>
      </c>
    </row>
    <row r="13" spans="1:9" ht="21" x14ac:dyDescent="0.35">
      <c r="A13" s="6">
        <f t="shared" si="0"/>
        <v>8</v>
      </c>
      <c r="B13" s="7" t="str">
        <f t="shared" si="2"/>
        <v/>
      </c>
      <c r="C13" s="8" t="str">
        <f t="shared" si="1"/>
        <v/>
      </c>
      <c r="D13" s="8"/>
      <c r="E13" s="11"/>
      <c r="F13" s="11"/>
      <c r="H13" t="str">
        <f>IFERROR(IFERROR(VLOOKUP($C13,Справочник!$A$1:$B$6,2,0),CHOOSE(COUNTIF($C$2:C13,""),"генеральный директор","ООО Ромашка в сахаре",TEXT($I$1,"ДД.ММ.ГГГГ"))),"")</f>
        <v/>
      </c>
      <c r="I13" s="20" t="s">
        <v>18</v>
      </c>
    </row>
    <row r="14" spans="1:9" ht="21" x14ac:dyDescent="0.35">
      <c r="A14" s="6">
        <f t="shared" si="0"/>
        <v>9</v>
      </c>
      <c r="B14" s="7" t="str">
        <f t="shared" si="2"/>
        <v/>
      </c>
      <c r="C14" s="8" t="str">
        <f t="shared" si="1"/>
        <v/>
      </c>
      <c r="D14" s="8"/>
      <c r="E14" s="9"/>
      <c r="F14" s="9"/>
      <c r="H14" t="str">
        <f>IFERROR(IFERROR(VLOOKUP($C14,Справочник!$A$1:$B$6,2,0),CHOOSE(COUNTIF($C$2:C14,""),"генеральный директор","ООО Ромашка в сахаре",TEXT($I$1,"ДД.ММ.ГГГГ"))),"")</f>
        <v/>
      </c>
      <c r="I14" s="20"/>
    </row>
    <row r="15" spans="1:9" ht="21" x14ac:dyDescent="0.35">
      <c r="A15" s="6">
        <f t="shared" si="0"/>
        <v>10</v>
      </c>
      <c r="B15" s="7" t="str">
        <f t="shared" si="2"/>
        <v/>
      </c>
      <c r="C15" s="8" t="str">
        <f t="shared" si="1"/>
        <v/>
      </c>
      <c r="D15" s="8"/>
      <c r="E15" s="9"/>
      <c r="F15" s="9"/>
      <c r="H15" t="str">
        <f>IFERROR(IFERROR(VLOOKUP($C15,Справочник!$A$1:$B$6,2,0),CHOOSE(COUNTIF($C$2:C15,""),"генеральный директор","ООО Ромашка в сахаре",TEXT($I$1,"ДД.ММ.ГГГГ"))),"")</f>
        <v/>
      </c>
      <c r="I15" s="20"/>
    </row>
    <row r="16" spans="1:9" ht="21" x14ac:dyDescent="0.35">
      <c r="A16" s="6">
        <f t="shared" si="0"/>
        <v>11</v>
      </c>
      <c r="B16" s="7" t="str">
        <f t="shared" si="2"/>
        <v/>
      </c>
      <c r="C16" s="8" t="str">
        <f t="shared" si="1"/>
        <v/>
      </c>
      <c r="D16" s="8"/>
      <c r="E16" s="9"/>
      <c r="F16" s="9"/>
      <c r="H16" t="str">
        <f>IFERROR(IFERROR(VLOOKUP($C16,Справочник!$A$1:$B$6,2,0),CHOOSE(COUNTIF($C$2:C16,""),"генеральный директор","ООО Ромашка в сахаре",TEXT($I$1,"ДД.ММ.ГГГГ"))),"")</f>
        <v/>
      </c>
    </row>
    <row r="17" spans="1:8" ht="21" x14ac:dyDescent="0.35">
      <c r="A17" s="6">
        <f t="shared" si="0"/>
        <v>12</v>
      </c>
      <c r="B17" s="7" t="str">
        <f t="shared" si="2"/>
        <v/>
      </c>
      <c r="C17" s="8" t="str">
        <f t="shared" si="1"/>
        <v/>
      </c>
      <c r="D17" s="8"/>
      <c r="E17" s="9"/>
      <c r="F17" s="9"/>
      <c r="H17" t="str">
        <f>IFERROR(IFERROR(VLOOKUP($C17,Справочник!$A$1:$B$6,2,0),CHOOSE(COUNTIF($C$2:C17,""),"генеральный директор","ООО Ромашка в сахаре",TEXT($I$1,"ДД.ММ.ГГГГ"))),"")</f>
        <v/>
      </c>
    </row>
    <row r="18" spans="1:8" ht="21" x14ac:dyDescent="0.35">
      <c r="A18" s="6">
        <f t="shared" si="0"/>
        <v>13</v>
      </c>
      <c r="B18" s="7" t="str">
        <f t="shared" si="2"/>
        <v/>
      </c>
      <c r="C18" s="8" t="str">
        <f t="shared" si="1"/>
        <v/>
      </c>
      <c r="D18" s="8"/>
      <c r="E18" s="9"/>
      <c r="F18" s="9"/>
      <c r="H18" t="str">
        <f>IFERROR(IFERROR(VLOOKUP($C18,Справочник!$A$1:$B$6,2,0),CHOOSE(COUNTIF($C$2:C18,""),"генеральный директор","ООО Ромашка в сахаре",TEXT($I$1,"ДД.ММ.ГГГГ"))),"")</f>
        <v/>
      </c>
    </row>
    <row r="19" spans="1:8" ht="21" x14ac:dyDescent="0.35">
      <c r="A19" s="6">
        <f t="shared" si="0"/>
        <v>14</v>
      </c>
      <c r="B19" s="7" t="str">
        <f t="shared" si="2"/>
        <v/>
      </c>
      <c r="C19" s="8" t="str">
        <f t="shared" si="1"/>
        <v/>
      </c>
      <c r="D19" s="8"/>
      <c r="E19" s="9"/>
      <c r="F19" s="9"/>
      <c r="H19" t="str">
        <f>IFERROR(IFERROR(VLOOKUP($C19,Справочник!$A$1:$B$6,2,0),CHOOSE(COUNTIF($C$2:C19,""),"генеральный директор","ООО Ромашка в сахаре",TEXT($I$1,"ДД.ММ.ГГГГ"))),"")</f>
        <v/>
      </c>
    </row>
    <row r="20" spans="1:8" ht="21" x14ac:dyDescent="0.35">
      <c r="A20" s="6">
        <f t="shared" si="0"/>
        <v>15</v>
      </c>
      <c r="B20" s="7" t="str">
        <f t="shared" si="2"/>
        <v/>
      </c>
      <c r="C20" s="8" t="str">
        <f t="shared" si="1"/>
        <v/>
      </c>
      <c r="D20" s="8"/>
      <c r="E20" s="9"/>
      <c r="F20" s="9"/>
      <c r="H20" t="str">
        <f>IFERROR(IFERROR(VLOOKUP($C20,Справочник!$A$1:$B$6,2,0),CHOOSE(COUNTIF($C$2:C20,""),"генеральный директор","ООО Ромашка в сахаре",TEXT($I$1,"ДД.ММ.ГГГГ"))),"")</f>
        <v/>
      </c>
    </row>
    <row r="21" spans="1:8" ht="21" x14ac:dyDescent="0.35">
      <c r="A21" s="6">
        <f t="shared" si="0"/>
        <v>16</v>
      </c>
      <c r="B21" s="7" t="str">
        <f t="shared" si="2"/>
        <v/>
      </c>
      <c r="C21" s="8" t="str">
        <f t="shared" si="1"/>
        <v/>
      </c>
      <c r="D21" s="8"/>
      <c r="E21" s="9"/>
      <c r="F21" s="9"/>
      <c r="H21" t="str">
        <f>IFERROR(IFERROR(VLOOKUP($C21,Справочник!$A$1:$B$6,2,0),CHOOSE(COUNTIF($C$2:C21,""),"генеральный директор","ООО Ромашка в сахаре",TEXT($I$1,"ДД.ММ.ГГГГ"))),"")</f>
        <v/>
      </c>
    </row>
    <row r="22" spans="1:8" ht="21" x14ac:dyDescent="0.35">
      <c r="A22" s="6">
        <f t="shared" si="0"/>
        <v>17</v>
      </c>
      <c r="B22" s="7" t="str">
        <f t="shared" si="2"/>
        <v/>
      </c>
      <c r="C22" s="8" t="str">
        <f t="shared" si="1"/>
        <v/>
      </c>
      <c r="D22" s="8"/>
      <c r="E22" s="9"/>
      <c r="F22" s="9"/>
      <c r="H22" t="str">
        <f>IFERROR(IFERROR(VLOOKUP($C22,Справочник!$A$1:$B$6,2,0),CHOOSE(COUNTIF($C$2:C22,""),"генеральный директор","ООО Ромашка в сахаре",TEXT($I$1,"ДД.ММ.ГГГГ"))),"")</f>
        <v/>
      </c>
    </row>
    <row r="23" spans="1:8" ht="21" x14ac:dyDescent="0.35">
      <c r="A23" s="6">
        <f t="shared" si="0"/>
        <v>18</v>
      </c>
      <c r="B23" s="7" t="str">
        <f t="shared" si="2"/>
        <v/>
      </c>
      <c r="C23" s="8" t="str">
        <f t="shared" si="1"/>
        <v/>
      </c>
      <c r="D23" s="8"/>
      <c r="E23" s="11"/>
      <c r="F23" s="11"/>
      <c r="H23" t="str">
        <f>IFERROR(IFERROR(VLOOKUP($C23,Справочник!$A$1:$B$6,2,0),CHOOSE(COUNTIF($C$2:C23,""),"генеральный директор","ООО Ромашка в сахаре",TEXT($I$1,"ДД.ММ.ГГГГ"))),"")</f>
        <v/>
      </c>
    </row>
    <row r="24" spans="1:8" ht="21" x14ac:dyDescent="0.35">
      <c r="A24" s="6">
        <f t="shared" si="0"/>
        <v>19</v>
      </c>
      <c r="B24" s="7" t="str">
        <f t="shared" si="2"/>
        <v/>
      </c>
      <c r="C24" s="8" t="str">
        <f t="shared" si="1"/>
        <v/>
      </c>
      <c r="D24" s="8"/>
      <c r="E24" s="9"/>
      <c r="F24" s="9"/>
      <c r="H24" t="str">
        <f>IFERROR(IFERROR(VLOOKUP($C24,Справочник!$A$1:$B$6,2,0),CHOOSE(COUNTIF($C$2:C24,""),"генеральный директор","ООО Ромашка в сахаре",TEXT($I$1,"ДД.ММ.ГГГГ"))),"")</f>
        <v/>
      </c>
    </row>
    <row r="25" spans="1:8" ht="21" x14ac:dyDescent="0.35">
      <c r="A25" s="6">
        <f t="shared" si="0"/>
        <v>20</v>
      </c>
      <c r="B25" s="7" t="str">
        <f t="shared" si="2"/>
        <v/>
      </c>
      <c r="C25" s="8" t="str">
        <f t="shared" si="1"/>
        <v/>
      </c>
      <c r="D25" s="8"/>
      <c r="E25" s="9"/>
      <c r="F25" s="9"/>
      <c r="H25" t="str">
        <f>IFERROR(IFERROR(VLOOKUP($C25,Справочник!$A$1:$B$6,2,0),CHOOSE(COUNTIF($C$2:C25,""),"генеральный директор","ООО Ромашка в сахаре",TEXT($I$1,"ДД.ММ.ГГГГ"))),"")</f>
        <v/>
      </c>
    </row>
    <row r="26" spans="1:8" ht="21" x14ac:dyDescent="0.35">
      <c r="A26" s="6">
        <f t="shared" si="0"/>
        <v>21</v>
      </c>
      <c r="B26" s="7" t="str">
        <f t="shared" si="2"/>
        <v/>
      </c>
      <c r="C26" s="8" t="str">
        <f t="shared" si="1"/>
        <v/>
      </c>
      <c r="D26" s="8"/>
      <c r="E26" s="11"/>
      <c r="F26" s="11"/>
      <c r="H26" t="str">
        <f>IFERROR(IFERROR(VLOOKUP($C26,Справочник!$A$1:$B$6,2,0),CHOOSE(COUNTIF($C$2:C26,""),"генеральный директор","ООО Ромашка в сахаре",TEXT($I$1,"ДД.ММ.ГГГГ"))),"")</f>
        <v/>
      </c>
    </row>
    <row r="27" spans="1:8" ht="21" x14ac:dyDescent="0.35">
      <c r="A27" s="6">
        <f t="shared" si="0"/>
        <v>22</v>
      </c>
      <c r="B27" s="7" t="str">
        <f t="shared" si="2"/>
        <v/>
      </c>
      <c r="C27" s="8" t="str">
        <f t="shared" si="1"/>
        <v/>
      </c>
      <c r="D27" s="8"/>
      <c r="E27" s="9"/>
      <c r="F27" s="9"/>
      <c r="H27" t="str">
        <f>IFERROR(IFERROR(VLOOKUP($C27,Справочник!$A$1:$B$6,2,0),CHOOSE(COUNTIF($C$2:C27,""),"генеральный директор","ООО Ромашка в сахаре",TEXT($I$1,"ДД.ММ.ГГГГ"))),"")</f>
        <v/>
      </c>
    </row>
    <row r="28" spans="1:8" ht="21" x14ac:dyDescent="0.35">
      <c r="A28" s="6">
        <f t="shared" si="0"/>
        <v>23</v>
      </c>
      <c r="B28" s="7" t="str">
        <f t="shared" si="2"/>
        <v/>
      </c>
      <c r="C28" s="8" t="str">
        <f t="shared" si="1"/>
        <v/>
      </c>
      <c r="D28" s="8"/>
      <c r="E28" s="9"/>
      <c r="F28" s="9"/>
      <c r="H28" t="str">
        <f>IFERROR(IFERROR(VLOOKUP($C28,Справочник!$A$1:$B$6,2,0),CHOOSE(COUNTIF($C$2:C28,""),"генеральный директор","ООО Ромашка в сахаре",TEXT($I$1,"ДД.ММ.ГГГГ"))),"")</f>
        <v/>
      </c>
    </row>
    <row r="29" spans="1:8" ht="21" x14ac:dyDescent="0.35">
      <c r="A29" s="6">
        <f t="shared" si="0"/>
        <v>24</v>
      </c>
      <c r="B29" s="7" t="str">
        <f t="shared" si="2"/>
        <v/>
      </c>
      <c r="C29" s="8" t="str">
        <f t="shared" si="1"/>
        <v/>
      </c>
      <c r="D29" s="8"/>
      <c r="E29" s="11"/>
      <c r="F29" s="11"/>
      <c r="H29" t="str">
        <f>IFERROR(IFERROR(VLOOKUP($C29,Справочник!$A$1:$B$6,2,0),CHOOSE(COUNTIF($C$2:C29,""),"генеральный директор","ООО Ромашка в сахаре",TEXT($I$1,"ДД.ММ.ГГГГ"))),"")</f>
        <v/>
      </c>
    </row>
    <row r="30" spans="1:8" ht="21" x14ac:dyDescent="0.35">
      <c r="A30" s="6">
        <f t="shared" si="0"/>
        <v>25</v>
      </c>
      <c r="B30" s="7" t="str">
        <f t="shared" si="2"/>
        <v/>
      </c>
      <c r="C30" s="8" t="str">
        <f t="shared" si="1"/>
        <v/>
      </c>
      <c r="D30" s="8"/>
      <c r="E30" s="9"/>
      <c r="F30" s="9"/>
      <c r="H30" t="str">
        <f>IFERROR(IFERROR(VLOOKUP($C30,Справочник!$A$1:$B$6,2,0),CHOOSE(COUNTIF($C$2:C30,""),"генеральный директор","ООО Ромашка в сахаре",TEXT($I$1,"ДД.ММ.ГГГГ"))),"")</f>
        <v/>
      </c>
    </row>
    <row r="31" spans="1:8" ht="21" x14ac:dyDescent="0.35">
      <c r="A31" s="6">
        <f t="shared" si="0"/>
        <v>26</v>
      </c>
      <c r="B31" s="7" t="str">
        <f t="shared" si="2"/>
        <v/>
      </c>
      <c r="C31" s="8" t="str">
        <f t="shared" si="1"/>
        <v/>
      </c>
      <c r="D31" s="8"/>
      <c r="E31" s="11"/>
      <c r="F31" s="11"/>
      <c r="H31" t="str">
        <f>IFERROR(IFERROR(VLOOKUP($C31,Справочник!$A$1:$B$6,2,0),CHOOSE(COUNTIF($C$2:C31,""),"генеральный директор","ООО Ромашка в сахаре",TEXT($I$1,"ДД.ММ.ГГГГ"))),"")</f>
        <v/>
      </c>
    </row>
    <row r="32" spans="1:8" ht="21" x14ac:dyDescent="0.35">
      <c r="A32" s="6">
        <f t="shared" si="0"/>
        <v>27</v>
      </c>
      <c r="B32" s="7" t="str">
        <f t="shared" si="2"/>
        <v/>
      </c>
      <c r="C32" s="8" t="str">
        <f t="shared" si="1"/>
        <v/>
      </c>
      <c r="D32" s="8"/>
      <c r="E32" s="10"/>
      <c r="F32" s="10"/>
      <c r="H32" t="str">
        <f>IFERROR(IFERROR(VLOOKUP($C32,Справочник!$A$1:$B$6,2,0),CHOOSE(COUNTIF($C$2:C32,""),"генеральный директор","ООО Ромашка в сахаре",TEXT($I$1,"ДД.ММ.ГГГГ"))),"")</f>
        <v/>
      </c>
    </row>
    <row r="33" spans="1:8" ht="21" x14ac:dyDescent="0.35">
      <c r="A33" s="6">
        <f t="shared" si="0"/>
        <v>28</v>
      </c>
      <c r="B33" s="7" t="str">
        <f t="shared" si="2"/>
        <v/>
      </c>
      <c r="C33" s="8" t="str">
        <f t="shared" si="1"/>
        <v/>
      </c>
      <c r="D33" s="8"/>
      <c r="E33" s="11"/>
      <c r="F33" s="11"/>
      <c r="H33" t="str">
        <f>IFERROR(IFERROR(VLOOKUP($C33,Справочник!$A$1:$B$6,2,0),CHOOSE(COUNTIF($C$2:C33,""),"генеральный директор","ООО Ромашка в сахаре",TEXT($I$1,"ДД.ММ.ГГГГ"))),"")</f>
        <v/>
      </c>
    </row>
    <row r="34" spans="1:8" ht="21" x14ac:dyDescent="0.35">
      <c r="A34" s="6">
        <f t="shared" si="0"/>
        <v>29</v>
      </c>
      <c r="B34" s="7" t="str">
        <f t="shared" si="2"/>
        <v/>
      </c>
      <c r="C34" s="8" t="str">
        <f t="shared" si="1"/>
        <v/>
      </c>
      <c r="D34" s="8"/>
      <c r="E34" s="9"/>
      <c r="F34" s="9"/>
      <c r="H34" t="str">
        <f>IFERROR(IFERROR(VLOOKUP($C34,Справочник!$A$1:$B$6,2,0),CHOOSE(COUNTIF($C$2:C34,""),"генеральный директор","ООО Ромашка в сахаре",TEXT($I$1,"ДД.ММ.ГГГГ"))),"")</f>
        <v/>
      </c>
    </row>
    <row r="35" spans="1:8" ht="21" x14ac:dyDescent="0.35">
      <c r="A35" s="6">
        <f t="shared" si="0"/>
        <v>30</v>
      </c>
      <c r="B35" s="7" t="str">
        <f t="shared" si="2"/>
        <v/>
      </c>
      <c r="C35" s="8" t="str">
        <f t="shared" si="1"/>
        <v/>
      </c>
      <c r="D35" s="8"/>
      <c r="E35" s="9"/>
      <c r="F35" s="9"/>
      <c r="H35" t="str">
        <f>IFERROR(IFERROR(VLOOKUP($C35,Справочник!$A$1:$B$6,2,0),CHOOSE(COUNTIF($C$2:C35,""),"генеральный директор","ООО Ромашка в сахаре",TEXT($I$1,"ДД.ММ.ГГГГ"))),"")</f>
        <v/>
      </c>
    </row>
    <row r="36" spans="1:8" ht="21" x14ac:dyDescent="0.35">
      <c r="A36" s="6">
        <f t="shared" si="0"/>
        <v>31</v>
      </c>
      <c r="B36" s="7" t="str">
        <f t="shared" si="2"/>
        <v/>
      </c>
      <c r="C36" s="8" t="str">
        <f t="shared" si="1"/>
        <v/>
      </c>
      <c r="D36" s="8"/>
      <c r="E36" s="9"/>
      <c r="F36" s="9"/>
      <c r="H36" t="str">
        <f>IFERROR(IFERROR(VLOOKUP($C36,Справочник!$A$1:$B$6,2,0),CHOOSE(COUNTIF($C$2:C36,""),"генеральный директор","ООО Ромашка в сахаре",TEXT($I$1,"ДД.ММ.ГГГГ"))),"")</f>
        <v/>
      </c>
    </row>
    <row r="37" spans="1:8" ht="21" x14ac:dyDescent="0.35">
      <c r="A37" s="6">
        <f t="shared" si="0"/>
        <v>32</v>
      </c>
      <c r="B37" s="7" t="str">
        <f t="shared" si="2"/>
        <v/>
      </c>
      <c r="C37" s="8" t="str">
        <f t="shared" si="1"/>
        <v/>
      </c>
      <c r="D37" s="8"/>
      <c r="E37" s="10"/>
      <c r="F37" s="10"/>
      <c r="H37" t="str">
        <f>IFERROR(IFERROR(VLOOKUP($C37,Справочник!$A$1:$B$6,2,0),CHOOSE(COUNTIF($C$2:C37,""),"генеральный директор","ООО Ромашка в сахаре",TEXT($I$1,"ДД.ММ.ГГГГ"))),"")</f>
        <v/>
      </c>
    </row>
    <row r="38" spans="1:8" ht="21" x14ac:dyDescent="0.35">
      <c r="A38" s="6">
        <f t="shared" si="0"/>
        <v>33</v>
      </c>
      <c r="B38" s="7" t="str">
        <f t="shared" si="2"/>
        <v/>
      </c>
      <c r="C38" s="8" t="str">
        <f t="shared" si="1"/>
        <v/>
      </c>
      <c r="D38" s="8"/>
      <c r="E38" s="11"/>
      <c r="F38" s="11"/>
      <c r="H38" t="str">
        <f>IFERROR(IFERROR(VLOOKUP($C38,Справочник!$A$1:$B$6,2,0),CHOOSE(COUNTIF($C$2:C38,""),"генеральный директор","ООО Ромашка в сахаре",TEXT($I$1,"ДД.ММ.ГГГГ"))),"")</f>
        <v/>
      </c>
    </row>
    <row r="39" spans="1:8" ht="21" x14ac:dyDescent="0.35">
      <c r="A39" s="6">
        <f t="shared" si="0"/>
        <v>34</v>
      </c>
      <c r="B39" s="7" t="str">
        <f t="shared" si="2"/>
        <v/>
      </c>
      <c r="C39" s="8" t="str">
        <f t="shared" si="1"/>
        <v/>
      </c>
      <c r="D39" s="8"/>
      <c r="E39" s="11"/>
      <c r="F39" s="11"/>
      <c r="H39" t="str">
        <f>IFERROR(IFERROR(VLOOKUP($C39,Справочник!$A$1:$B$6,2,0),CHOOSE(COUNTIF($C$2:C39,""),"генеральный директор","ООО Ромашка в сахаре",TEXT($I$1,"ДД.ММ.ГГГГ"))),"")</f>
        <v/>
      </c>
    </row>
    <row r="40" spans="1:8" ht="21" x14ac:dyDescent="0.35">
      <c r="A40" s="6">
        <f t="shared" si="0"/>
        <v>35</v>
      </c>
      <c r="B40" s="7" t="str">
        <f t="shared" si="2"/>
        <v/>
      </c>
      <c r="C40" s="8" t="str">
        <f t="shared" si="1"/>
        <v/>
      </c>
      <c r="D40" s="8"/>
      <c r="E40" s="10"/>
      <c r="F40" s="10"/>
      <c r="H40" t="str">
        <f>IFERROR(IFERROR(VLOOKUP($C40,Справочник!$A$1:$B$6,2,0),CHOOSE(COUNTIF($C$2:C40,""),"генеральный директор","ООО Ромашка в сахаре",TEXT($I$1,"ДД.ММ.ГГГГ"))),"")</f>
        <v/>
      </c>
    </row>
    <row r="41" spans="1:8" ht="21" x14ac:dyDescent="0.35">
      <c r="A41" s="6">
        <f t="shared" si="0"/>
        <v>36</v>
      </c>
      <c r="B41" s="7" t="str">
        <f t="shared" si="2"/>
        <v/>
      </c>
      <c r="C41" s="8" t="str">
        <f t="shared" si="1"/>
        <v/>
      </c>
      <c r="D41" s="8"/>
      <c r="E41" s="9"/>
      <c r="F41" s="9"/>
      <c r="H41" t="str">
        <f>IFERROR(IFERROR(VLOOKUP($C41,Справочник!$A$1:$B$6,2,0),CHOOSE(COUNTIF($C$2:C41,""),"генеральный директор","ООО Ромашка в сахаре",TEXT($I$1,"ДД.ММ.ГГГГ"))),"")</f>
        <v/>
      </c>
    </row>
    <row r="42" spans="1:8" ht="21" x14ac:dyDescent="0.35">
      <c r="A42" s="6">
        <f t="shared" si="0"/>
        <v>37</v>
      </c>
      <c r="B42" s="7" t="str">
        <f t="shared" si="2"/>
        <v/>
      </c>
      <c r="C42" s="8" t="str">
        <f t="shared" si="1"/>
        <v/>
      </c>
      <c r="D42" s="8"/>
      <c r="E42" s="9"/>
      <c r="F42" s="9"/>
      <c r="H42" t="str">
        <f>IFERROR(IFERROR(VLOOKUP($C42,Справочник!$A$1:$B$6,2,0),CHOOSE(COUNTIF($C$2:C42,""),"генеральный директор","ООО Ромашка в сахаре",TEXT($I$1,"ДД.ММ.ГГГГ"))),"")</f>
        <v/>
      </c>
    </row>
    <row r="43" spans="1:8" ht="21" x14ac:dyDescent="0.35">
      <c r="A43" s="6">
        <f t="shared" si="0"/>
        <v>38</v>
      </c>
      <c r="B43" s="7" t="str">
        <f t="shared" si="2"/>
        <v/>
      </c>
      <c r="C43" s="8" t="str">
        <f t="shared" si="1"/>
        <v/>
      </c>
      <c r="D43" s="8"/>
      <c r="E43" s="9"/>
      <c r="F43" s="9"/>
      <c r="H43" t="str">
        <f>IFERROR(IFERROR(VLOOKUP($C43,Справочник!$A$1:$B$6,2,0),CHOOSE(COUNTIF($C$2:C43,""),"генеральный директор","ООО Ромашка в сахаре",TEXT($I$1,"ДД.ММ.ГГГГ"))),"")</f>
        <v/>
      </c>
    </row>
    <row r="44" spans="1:8" ht="21" x14ac:dyDescent="0.35">
      <c r="A44" s="6">
        <f t="shared" si="0"/>
        <v>39</v>
      </c>
      <c r="B44" s="7" t="str">
        <f t="shared" si="2"/>
        <v/>
      </c>
      <c r="C44" s="8" t="str">
        <f t="shared" si="1"/>
        <v/>
      </c>
      <c r="D44" s="8"/>
      <c r="E44" s="10"/>
      <c r="F44" s="10"/>
      <c r="H44" t="str">
        <f>IFERROR(IFERROR(VLOOKUP($C44,Справочник!$A$1:$B$6,2,0),CHOOSE(COUNTIF($C$2:C44,""),"генеральный директор","ООО Ромашка в сахаре",TEXT($I$1,"ДД.ММ.ГГГГ"))),"")</f>
        <v/>
      </c>
    </row>
    <row r="45" spans="1:8" ht="21" x14ac:dyDescent="0.35">
      <c r="A45" s="6">
        <f t="shared" si="0"/>
        <v>40</v>
      </c>
      <c r="B45" s="7" t="str">
        <f t="shared" si="2"/>
        <v/>
      </c>
      <c r="C45" s="8" t="str">
        <f t="shared" si="1"/>
        <v/>
      </c>
      <c r="D45" s="8"/>
      <c r="E45" s="10"/>
      <c r="F45" s="10"/>
      <c r="H45" t="str">
        <f>IFERROR(IFERROR(VLOOKUP($C45,Справочник!$A$1:$B$6,2,0),CHOOSE(COUNTIF($C$2:C45,""),"генеральный директор","ООО Ромашка в сахаре",TEXT($I$1,"ДД.ММ.ГГГГ"))),"")</f>
        <v/>
      </c>
    </row>
    <row r="46" spans="1:8" ht="21" x14ac:dyDescent="0.35">
      <c r="A46" s="6">
        <f t="shared" si="0"/>
        <v>41</v>
      </c>
      <c r="B46" s="7" t="str">
        <f t="shared" si="2"/>
        <v/>
      </c>
      <c r="C46" s="8" t="str">
        <f t="shared" si="1"/>
        <v/>
      </c>
      <c r="D46" s="8"/>
      <c r="E46" s="9"/>
      <c r="F46" s="9"/>
      <c r="H46" t="str">
        <f>IFERROR(IFERROR(VLOOKUP($C46,Справочник!$A$1:$B$6,2,0),CHOOSE(COUNTIF($C$2:C46,""),"генеральный директор","ООО Ромашка в сахаре",TEXT($I$1,"ДД.ММ.ГГГГ"))),"")</f>
        <v/>
      </c>
    </row>
    <row r="47" spans="1:8" ht="21" x14ac:dyDescent="0.35">
      <c r="A47" s="6">
        <f t="shared" si="0"/>
        <v>42</v>
      </c>
      <c r="B47" s="7" t="str">
        <f t="shared" si="2"/>
        <v/>
      </c>
      <c r="C47" s="8" t="str">
        <f t="shared" si="1"/>
        <v/>
      </c>
      <c r="D47" s="8"/>
      <c r="E47" s="9"/>
      <c r="F47" s="9"/>
      <c r="H47" t="str">
        <f>IFERROR(IFERROR(VLOOKUP($C47,Справочник!$A$1:$B$6,2,0),CHOOSE(COUNTIF($C$2:C47,""),"генеральный директор","ООО Ромашка в сахаре",TEXT($I$1,"ДД.ММ.ГГГГ"))),"")</f>
        <v/>
      </c>
    </row>
    <row r="48" spans="1:8" ht="21.75" thickBot="1" x14ac:dyDescent="0.4">
      <c r="A48" s="12">
        <f t="shared" si="0"/>
        <v>43</v>
      </c>
      <c r="B48" s="7" t="str">
        <f t="shared" si="2"/>
        <v/>
      </c>
      <c r="C48" s="13" t="str">
        <f t="shared" si="1"/>
        <v/>
      </c>
      <c r="D48" s="13"/>
      <c r="E48" s="14"/>
      <c r="F48" s="14"/>
      <c r="H48" t="str">
        <f>IFERROR(IFERROR(VLOOKUP($C48,Справочник!$A$1:$B$6,2,0),CHOOSE(COUNTIF($C$2:C48,""),"генеральный директор","ООО Ромашка в сахаре",TEXT($I$1,"ДД.ММ.ГГГГ"))),"")</f>
        <v/>
      </c>
    </row>
    <row r="49" spans="1:3" ht="21" x14ac:dyDescent="0.35">
      <c r="A49" s="15">
        <f t="shared" si="0"/>
        <v>44</v>
      </c>
      <c r="B49" s="16" t="str">
        <f>IF($C49&lt;&gt;"",1,"")</f>
        <v/>
      </c>
      <c r="C49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05B2-EB5B-4999-B6AC-74FBAB6BE923}">
  <dimension ref="A1:B6"/>
  <sheetViews>
    <sheetView workbookViewId="0">
      <selection activeCell="A2" sqref="A2"/>
    </sheetView>
  </sheetViews>
  <sheetFormatPr defaultRowHeight="15" x14ac:dyDescent="0.25"/>
  <cols>
    <col min="1" max="1" width="20.28515625" customWidth="1"/>
    <col min="2" max="2" width="12.7109375" customWidth="1"/>
  </cols>
  <sheetData>
    <row r="1" spans="1:2" x14ac:dyDescent="0.25">
      <c r="A1" t="s">
        <v>9</v>
      </c>
      <c r="B1" t="s">
        <v>19</v>
      </c>
    </row>
    <row r="2" spans="1:2" x14ac:dyDescent="0.25">
      <c r="A2" t="s">
        <v>4</v>
      </c>
      <c r="B2" t="s">
        <v>20</v>
      </c>
    </row>
    <row r="3" spans="1:2" x14ac:dyDescent="0.25">
      <c r="A3" t="s">
        <v>5</v>
      </c>
      <c r="B3" t="s">
        <v>21</v>
      </c>
    </row>
    <row r="4" spans="1:2" x14ac:dyDescent="0.25">
      <c r="A4" t="s">
        <v>6</v>
      </c>
      <c r="B4" t="s">
        <v>22</v>
      </c>
    </row>
    <row r="5" spans="1:2" x14ac:dyDescent="0.25">
      <c r="A5" t="s">
        <v>7</v>
      </c>
      <c r="B5" t="s">
        <v>23</v>
      </c>
    </row>
    <row r="6" spans="1:2" x14ac:dyDescent="0.25">
      <c r="A6" t="s">
        <v>8</v>
      </c>
      <c r="B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Справочник</vt:lpstr>
    </vt:vector>
  </TitlesOfParts>
  <Company>OMZ-IT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</cp:lastModifiedBy>
  <dcterms:created xsi:type="dcterms:W3CDTF">2019-07-18T13:55:58Z</dcterms:created>
  <dcterms:modified xsi:type="dcterms:W3CDTF">2019-07-19T05:30:59Z</dcterms:modified>
</cp:coreProperties>
</file>