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52ADDAE8-B775-43F8-A65E-D85F6F517778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Праздник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8" i="1"/>
  <c r="C29" i="1"/>
  <c r="C30" i="1"/>
  <c r="C31" i="1"/>
  <c r="C32" i="1"/>
  <c r="C21" i="1"/>
  <c r="H9" i="1" l="1"/>
  <c r="H11" i="1"/>
  <c r="H10" i="1" l="1"/>
  <c r="F17" i="1"/>
  <c r="F24" i="1" l="1"/>
  <c r="F28" i="1"/>
  <c r="F32" i="1"/>
  <c r="F21" i="1"/>
  <c r="F25" i="1"/>
  <c r="F29" i="1"/>
  <c r="F22" i="1"/>
  <c r="F26" i="1"/>
  <c r="F30" i="1"/>
  <c r="F23" i="1"/>
  <c r="F27" i="1"/>
  <c r="F31" i="1"/>
</calcChain>
</file>

<file path=xl/sharedStrings.xml><?xml version="1.0" encoding="utf-8"?>
<sst xmlns="http://schemas.openxmlformats.org/spreadsheetml/2006/main" count="38" uniqueCount="30">
  <si>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</si>
  <si>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</si>
  <si>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</si>
  <si>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</si>
  <si>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</si>
  <si>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</si>
  <si>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запланированная дата ухода в отпуск</t>
  </si>
  <si>
    <t>с какого числа</t>
  </si>
  <si>
    <t>по какое число</t>
  </si>
  <si>
    <t xml:space="preserve">Запланированные отпуска на 2020 год по </t>
  </si>
  <si>
    <t>(наименование подразделения)</t>
  </si>
  <si>
    <t>ВСЕГО</t>
  </si>
  <si>
    <t>Соотношение %  ежемесячных отпусков  к общему количеству дней отпуска в год:</t>
  </si>
  <si>
    <t>Месяц</t>
  </si>
  <si>
    <t>%</t>
  </si>
  <si>
    <t>Иванов. В.В.</t>
  </si>
  <si>
    <t>Петров И.И.</t>
  </si>
  <si>
    <t>Сидоров А.А.</t>
  </si>
  <si>
    <t>Токарь</t>
  </si>
  <si>
    <t>Шлифовщик</t>
  </si>
  <si>
    <t>Количество дней отпуска всего</t>
  </si>
  <si>
    <t>Слесарь</t>
  </si>
  <si>
    <t>Новый год</t>
  </si>
  <si>
    <t>Рождество</t>
  </si>
  <si>
    <t>Международный женский день</t>
  </si>
  <si>
    <t>День международной солидарности трудящихся</t>
  </si>
  <si>
    <t>День Победы</t>
  </si>
  <si>
    <t>День России</t>
  </si>
  <si>
    <t>День народного единства</t>
  </si>
  <si>
    <t>День защитника отечества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</si>
</sst>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left"/>
    </xf>
    <xf numFmtId="0" fontId="2" fillId="0" borderId="0" xfId="0" applyFont="1" applyAlignment="1"/>
    <xf numFmtId="14" fontId="5" fillId="0" borderId="0" xfId="0" applyNumberFormat="1" applyFont="1"/>
    <xf numFmtId="14" fontId="0" fillId="0" borderId="0" xfId="0" applyNumberFormat="1"/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K34"/>
  <sheetViews>
    <sheetView tabSelected="1" topLeftCell="A2" workbookViewId="0">
      <selection activeCell="C21" sqref="C21"/>
    </sheetView>
  </sheetViews>
  <sheetFormatPr defaultRowHeight="14.25" x14ac:dyDescent="0.2"/>
  <cols>
    <col min="1" max="1" width="9.140625" style="3"/>
    <col min="2" max="2" width="16.28515625" style="3" customWidth="1"/>
    <col min="3" max="3" width="18.42578125" style="3" customWidth="1"/>
    <col min="4" max="4" width="22.42578125" style="3" customWidth="1"/>
    <col min="5" max="5" width="13.28515625" style="3" customWidth="1"/>
    <col min="6" max="6" width="11.42578125" style="3" customWidth="1"/>
    <col min="7" max="7" width="10.42578125" style="3" customWidth="1"/>
    <col min="8" max="8" width="11.28515625" style="3" customWidth="1"/>
    <col min="9" max="10" width="9.140625" style="3"/>
    <col min="11" max="11" width="11.5703125" style="3" bestFit="1" customWidth="1"/>
    <col min="12" max="16384" width="9.140625" style="3"/>
  </cols>
  <sheetData>
    <row r="2" spans="2:11" ht="15" x14ac:dyDescent="0.2">
      <c r="B2" s="2" t="s">
        <v>9</v>
      </c>
      <c r="E2" s="4"/>
      <c r="F2" s="4"/>
      <c r="G2" s="4"/>
    </row>
    <row r="3" spans="2:11" ht="15" x14ac:dyDescent="0.2">
      <c r="B3" s="1"/>
      <c r="E3" s="23" t="s">
        <v>10</v>
      </c>
      <c r="F3" s="23"/>
      <c r="G3" s="23"/>
    </row>
    <row r="4" spans="2:11" ht="15" x14ac:dyDescent="0.2">
      <c r="B4" s="1"/>
    </row>
    <row r="5" spans="2:11" x14ac:dyDescent="0.2"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4"/>
      <c r="H5" s="24"/>
      <c r="K5" s="20"/>
    </row>
    <row r="6" spans="2:11" ht="19.5" customHeight="1" x14ac:dyDescent="0.2">
      <c r="B6" s="24"/>
      <c r="C6" s="24"/>
      <c r="D6" s="24"/>
      <c r="E6" s="24"/>
      <c r="F6" s="24" t="s">
        <v>5</v>
      </c>
      <c r="G6" s="24" t="s">
        <v>6</v>
      </c>
      <c r="H6" s="24"/>
      <c r="K6" s="20"/>
    </row>
    <row r="7" spans="2:11" ht="21" x14ac:dyDescent="0.2">
      <c r="B7" s="24"/>
      <c r="C7" s="24"/>
      <c r="D7" s="24"/>
      <c r="E7" s="24"/>
      <c r="F7" s="24"/>
      <c r="G7" s="5" t="s">
        <v>7</v>
      </c>
      <c r="H7" s="5" t="s">
        <v>8</v>
      </c>
      <c r="K7" s="20"/>
    </row>
    <row r="8" spans="2:11" x14ac:dyDescent="0.2">
      <c r="B8" s="6">
        <v>1</v>
      </c>
      <c r="C8" s="6">
        <v>2</v>
      </c>
      <c r="D8" s="7">
        <v>3</v>
      </c>
      <c r="E8" s="6">
        <v>4</v>
      </c>
      <c r="F8" s="6">
        <v>5</v>
      </c>
      <c r="G8" s="6">
        <v>6</v>
      </c>
      <c r="H8" s="5">
        <v>7</v>
      </c>
      <c r="K8" s="20"/>
    </row>
    <row r="9" spans="2:11" x14ac:dyDescent="0.2">
      <c r="B9" s="8"/>
      <c r="C9" s="8" t="s">
        <v>18</v>
      </c>
      <c r="D9" s="8" t="s">
        <v>15</v>
      </c>
      <c r="E9" s="7"/>
      <c r="F9" s="7">
        <v>5</v>
      </c>
      <c r="G9" s="14">
        <v>43831</v>
      </c>
      <c r="H9" s="15">
        <f>(G9+F9)-1</f>
        <v>43835</v>
      </c>
      <c r="K9" s="20"/>
    </row>
    <row r="10" spans="2:11" x14ac:dyDescent="0.2">
      <c r="B10" s="8"/>
      <c r="C10" s="8" t="s">
        <v>19</v>
      </c>
      <c r="D10" s="8" t="s">
        <v>16</v>
      </c>
      <c r="E10" s="7"/>
      <c r="F10" s="7">
        <v>10</v>
      </c>
      <c r="G10" s="14">
        <v>43983</v>
      </c>
      <c r="H10" s="15">
        <f>(G10+F10)-1</f>
        <v>43992</v>
      </c>
      <c r="K10" s="20"/>
    </row>
    <row r="11" spans="2:11" x14ac:dyDescent="0.2">
      <c r="B11" s="8"/>
      <c r="C11" s="8" t="s">
        <v>21</v>
      </c>
      <c r="D11" s="8" t="s">
        <v>17</v>
      </c>
      <c r="E11" s="7"/>
      <c r="F11" s="7">
        <v>20</v>
      </c>
      <c r="G11" s="14">
        <v>44038</v>
      </c>
      <c r="H11" s="15">
        <f>(G11+F11)-1</f>
        <v>44057</v>
      </c>
      <c r="K11" s="20"/>
    </row>
    <row r="12" spans="2:11" x14ac:dyDescent="0.2">
      <c r="B12" s="8"/>
      <c r="C12" s="8"/>
      <c r="D12" s="8"/>
      <c r="E12" s="7"/>
      <c r="F12" s="7"/>
      <c r="G12" s="14"/>
      <c r="H12" s="9"/>
      <c r="K12" s="20"/>
    </row>
    <row r="13" spans="2:11" x14ac:dyDescent="0.2">
      <c r="B13" s="8"/>
      <c r="C13" s="8"/>
      <c r="D13" s="8"/>
      <c r="E13" s="7"/>
      <c r="F13" s="7"/>
      <c r="G13" s="14"/>
      <c r="H13" s="9"/>
      <c r="K13" s="20"/>
    </row>
    <row r="14" spans="2:11" x14ac:dyDescent="0.2">
      <c r="B14" s="8"/>
      <c r="C14" s="8"/>
      <c r="D14" s="8"/>
      <c r="E14" s="7"/>
      <c r="F14" s="7"/>
      <c r="G14" s="14"/>
      <c r="H14" s="9"/>
      <c r="K14" s="20"/>
    </row>
    <row r="15" spans="2:11" x14ac:dyDescent="0.2">
      <c r="B15" s="8"/>
      <c r="C15" s="8"/>
      <c r="D15" s="8"/>
      <c r="E15" s="7"/>
      <c r="F15" s="7"/>
      <c r="G15" s="14"/>
      <c r="H15" s="9"/>
      <c r="K15" s="20"/>
    </row>
    <row r="16" spans="2:11" x14ac:dyDescent="0.2">
      <c r="B16" s="8"/>
      <c r="C16" s="8"/>
      <c r="D16" s="8"/>
      <c r="E16" s="7"/>
      <c r="F16" s="7"/>
      <c r="G16" s="7"/>
      <c r="H16" s="9"/>
      <c r="K16" s="20"/>
    </row>
    <row r="17" spans="2:11" x14ac:dyDescent="0.2">
      <c r="E17" s="11" t="s">
        <v>11</v>
      </c>
      <c r="F17" s="11">
        <f>SUM(F9:F16)</f>
        <v>35</v>
      </c>
      <c r="K17" s="20"/>
    </row>
    <row r="19" spans="2:11" x14ac:dyDescent="0.2">
      <c r="E19" s="12" t="s">
        <v>12</v>
      </c>
    </row>
    <row r="20" spans="2:11" ht="25.5" x14ac:dyDescent="0.2">
      <c r="B20" s="16" t="s">
        <v>13</v>
      </c>
      <c r="C20" s="22" t="s">
        <v>20</v>
      </c>
      <c r="D20" s="17"/>
      <c r="E20" s="16" t="s">
        <v>13</v>
      </c>
      <c r="F20" s="13" t="s">
        <v>14</v>
      </c>
    </row>
    <row r="21" spans="2:11" x14ac:dyDescent="0.2">
      <c r="B21" s="18">
        <v>43831</v>
      </c>
      <c r="C21" s="25">
        <f>SUMPRODUCT(--TEXT(EOMONTH(B21,0)-TEXT(EOMONTH(B21,0)-$H$9:$H$16,"0;\0")-(B21+TEXT($G$9:$G$16-B21,"0;\0"))+1,"0;\0"))</f>
        <v>5</v>
      </c>
      <c r="D21" s="17"/>
      <c r="E21" s="18">
        <v>43831</v>
      </c>
      <c r="F21" s="10">
        <f>C21/$F$17*100</f>
        <v>14.285714285714285</v>
      </c>
    </row>
    <row r="22" spans="2:11" x14ac:dyDescent="0.2">
      <c r="B22" s="18">
        <v>43862</v>
      </c>
      <c r="C22" s="25">
        <f t="shared" ref="C22:C32" si="0">SUMPRODUCT(--TEXT(EOMONTH(B22,0)-TEXT(EOMONTH(B22,0)-$H$9:$H$16,"0;\0")-(B22+TEXT($G$9:$G$16-B22,"0;\0"))+1,"0;\0"))</f>
        <v>0</v>
      </c>
      <c r="D22" s="17"/>
      <c r="E22" s="18">
        <v>43862</v>
      </c>
      <c r="F22" s="10">
        <f t="shared" ref="F22:F32" si="1">C22/$F$17*100</f>
        <v>0</v>
      </c>
    </row>
    <row r="23" spans="2:11" x14ac:dyDescent="0.2">
      <c r="B23" s="18">
        <v>43891</v>
      </c>
      <c r="C23" s="25">
        <f t="shared" si="0"/>
        <v>0</v>
      </c>
      <c r="D23" s="17"/>
      <c r="E23" s="18">
        <v>43891</v>
      </c>
      <c r="F23" s="10">
        <f t="shared" si="1"/>
        <v>0</v>
      </c>
    </row>
    <row r="24" spans="2:11" x14ac:dyDescent="0.2">
      <c r="B24" s="18">
        <v>43922</v>
      </c>
      <c r="C24" s="25">
        <f t="shared" si="0"/>
        <v>0</v>
      </c>
      <c r="D24" s="17"/>
      <c r="E24" s="18">
        <v>43922</v>
      </c>
      <c r="F24" s="10">
        <f t="shared" si="1"/>
        <v>0</v>
      </c>
    </row>
    <row r="25" spans="2:11" x14ac:dyDescent="0.2">
      <c r="B25" s="18">
        <v>43952</v>
      </c>
      <c r="C25" s="25">
        <f t="shared" si="0"/>
        <v>0</v>
      </c>
      <c r="D25" s="17"/>
      <c r="E25" s="18">
        <v>43952</v>
      </c>
      <c r="F25" s="10">
        <f t="shared" si="1"/>
        <v>0</v>
      </c>
    </row>
    <row r="26" spans="2:11" x14ac:dyDescent="0.2">
      <c r="B26" s="18">
        <v>43983</v>
      </c>
      <c r="C26" s="25">
        <f t="shared" si="0"/>
        <v>10</v>
      </c>
      <c r="D26" s="17"/>
      <c r="E26" s="18">
        <v>43983</v>
      </c>
      <c r="F26" s="10">
        <f t="shared" si="1"/>
        <v>28.571428571428569</v>
      </c>
    </row>
    <row r="27" spans="2:11" x14ac:dyDescent="0.2">
      <c r="B27" s="18">
        <v>44013</v>
      </c>
      <c r="C27" s="25">
        <f t="shared" si="0"/>
        <v>6</v>
      </c>
      <c r="D27" s="17"/>
      <c r="E27" s="18">
        <v>44013</v>
      </c>
      <c r="F27" s="10">
        <f t="shared" si="1"/>
        <v>17.142857142857142</v>
      </c>
    </row>
    <row r="28" spans="2:11" x14ac:dyDescent="0.2">
      <c r="B28" s="18">
        <v>44044</v>
      </c>
      <c r="C28" s="25">
        <f t="shared" si="0"/>
        <v>14</v>
      </c>
      <c r="D28" s="17"/>
      <c r="E28" s="18">
        <v>44044</v>
      </c>
      <c r="F28" s="10">
        <f t="shared" si="1"/>
        <v>40</v>
      </c>
    </row>
    <row r="29" spans="2:11" x14ac:dyDescent="0.2">
      <c r="B29" s="18">
        <v>44075</v>
      </c>
      <c r="C29" s="25">
        <f t="shared" si="0"/>
        <v>0</v>
      </c>
      <c r="D29" s="17"/>
      <c r="E29" s="18">
        <v>44075</v>
      </c>
      <c r="F29" s="10">
        <f t="shared" si="1"/>
        <v>0</v>
      </c>
    </row>
    <row r="30" spans="2:11" x14ac:dyDescent="0.2">
      <c r="B30" s="18">
        <v>44105</v>
      </c>
      <c r="C30" s="25">
        <f t="shared" si="0"/>
        <v>0</v>
      </c>
      <c r="D30" s="17"/>
      <c r="E30" s="18">
        <v>44105</v>
      </c>
      <c r="F30" s="10">
        <f t="shared" si="1"/>
        <v>0</v>
      </c>
    </row>
    <row r="31" spans="2:11" x14ac:dyDescent="0.2">
      <c r="B31" s="18">
        <v>44136</v>
      </c>
      <c r="C31" s="25">
        <f t="shared" si="0"/>
        <v>0</v>
      </c>
      <c r="D31" s="17"/>
      <c r="E31" s="18">
        <v>44136</v>
      </c>
      <c r="F31" s="10">
        <f t="shared" si="1"/>
        <v>0</v>
      </c>
    </row>
    <row r="32" spans="2:11" x14ac:dyDescent="0.2">
      <c r="B32" s="18">
        <v>44166</v>
      </c>
      <c r="C32" s="25">
        <f t="shared" si="0"/>
        <v>0</v>
      </c>
      <c r="D32" s="17"/>
      <c r="E32" s="18">
        <v>44166</v>
      </c>
      <c r="F32" s="10">
        <f t="shared" si="1"/>
        <v>0</v>
      </c>
    </row>
    <row r="33" spans="2:6" x14ac:dyDescent="0.2">
      <c r="B33" s="17"/>
      <c r="C33" s="17"/>
      <c r="D33" s="17"/>
      <c r="E33" s="17"/>
      <c r="F33" s="17"/>
    </row>
    <row r="34" spans="2:6" x14ac:dyDescent="0.2">
      <c r="B34" s="19"/>
    </row>
  </sheetData>
  <mergeCells count="8">
    <mergeCell ref="E3:G3"/>
    <mergeCell ref="B5:B7"/>
    <mergeCell ref="C5:C7"/>
    <mergeCell ref="D5:D7"/>
    <mergeCell ref="E5:E7"/>
    <mergeCell ref="F5:H5"/>
    <mergeCell ref="F6:F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2:C16"/>
  <sheetViews>
    <sheetView workbookViewId="0">
      <selection activeCell="F26" sqref="F26"/>
    </sheetView>
  </sheetViews>
  <sheetFormatPr defaultRowHeight="15" x14ac:dyDescent="0.25"/>
  <cols>
    <col min="2" max="2" width="53.7109375" customWidth="1"/>
    <col min="3" max="3" width="10.140625" bestFit="1" customWidth="1"/>
  </cols>
  <sheetData>
    <row r="2" spans="2:3" x14ac:dyDescent="0.25">
      <c r="B2" t="s">
        <v>22</v>
      </c>
      <c r="C2" s="21">
        <v>43831</v>
      </c>
    </row>
    <row r="3" spans="2:3" x14ac:dyDescent="0.25">
      <c r="B3" t="s">
        <v>22</v>
      </c>
      <c r="C3" s="21">
        <v>43832</v>
      </c>
    </row>
    <row r="4" spans="2:3" x14ac:dyDescent="0.25">
      <c r="B4" t="s">
        <v>22</v>
      </c>
      <c r="C4" s="21">
        <v>43833</v>
      </c>
    </row>
    <row r="5" spans="2:3" x14ac:dyDescent="0.25">
      <c r="B5" t="s">
        <v>22</v>
      </c>
      <c r="C5" s="21">
        <v>43834</v>
      </c>
    </row>
    <row r="6" spans="2:3" x14ac:dyDescent="0.25">
      <c r="B6" t="s">
        <v>22</v>
      </c>
      <c r="C6" s="21">
        <v>43835</v>
      </c>
    </row>
    <row r="7" spans="2:3" x14ac:dyDescent="0.25">
      <c r="B7" t="s">
        <v>22</v>
      </c>
      <c r="C7" s="21">
        <v>43836</v>
      </c>
    </row>
    <row r="8" spans="2:3" x14ac:dyDescent="0.25">
      <c r="B8" t="s">
        <v>22</v>
      </c>
      <c r="C8" s="21">
        <v>43838</v>
      </c>
    </row>
    <row r="9" spans="2:3" x14ac:dyDescent="0.25">
      <c r="B9" t="s">
        <v>22</v>
      </c>
      <c r="C9" s="21">
        <v>43839</v>
      </c>
    </row>
    <row r="10" spans="2:3" x14ac:dyDescent="0.25">
      <c r="B10" t="s">
        <v>23</v>
      </c>
      <c r="C10" s="21">
        <v>43837</v>
      </c>
    </row>
    <row r="11" spans="2:3" x14ac:dyDescent="0.25">
      <c r="B11" t="s">
        <v>29</v>
      </c>
      <c r="C11" s="20">
        <v>43884</v>
      </c>
    </row>
    <row r="12" spans="2:3" x14ac:dyDescent="0.25">
      <c r="B12" t="s">
        <v>24</v>
      </c>
      <c r="C12" s="20">
        <v>43898</v>
      </c>
    </row>
    <row r="13" spans="2:3" x14ac:dyDescent="0.25">
      <c r="B13" t="s">
        <v>25</v>
      </c>
      <c r="C13" s="21">
        <v>43952</v>
      </c>
    </row>
    <row r="14" spans="2:3" x14ac:dyDescent="0.25">
      <c r="B14" t="s">
        <v>26</v>
      </c>
      <c r="C14" s="21">
        <v>43960</v>
      </c>
    </row>
    <row r="15" spans="2:3" x14ac:dyDescent="0.25">
      <c r="B15" t="s">
        <v>27</v>
      </c>
      <c r="C15" s="20">
        <v>43994</v>
      </c>
    </row>
    <row r="16" spans="2:3" x14ac:dyDescent="0.25">
      <c r="B16" t="s">
        <v>28</v>
      </c>
      <c r="C16" s="20">
        <v>44139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Анастасия Сергеевна</dc:creator>
  <cp:lastModifiedBy>Elena</cp:lastModifiedBy>
  <dcterms:created xsi:type="dcterms:W3CDTF">2019-07-23T08:19:30Z</dcterms:created>
  <dcterms:modified xsi:type="dcterms:W3CDTF">2019-07-23T11:47:00Z</dcterms:modified>
</cp:coreProperties>
</file>