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02B69512-61A5-43A8-B34A-252F6E59D26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.2." sheetId="3" r:id="rId1"/>
    <sheet name="2.3.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3" l="1"/>
  <c r="B9" i="3" s="1"/>
  <c r="D7" i="3"/>
  <c r="C7" i="3" s="1"/>
  <c r="B7" i="3"/>
  <c r="D8" i="3" s="1"/>
  <c r="C8" i="3" s="1"/>
  <c r="B10" i="3" l="1"/>
  <c r="D10" i="3"/>
  <c r="C10" i="3" s="1"/>
  <c r="D9" i="3"/>
  <c r="C9" i="3" s="1"/>
  <c r="I6" i="2"/>
  <c r="A6" i="2"/>
  <c r="B6" i="2" s="1"/>
  <c r="A7" i="2" s="1"/>
  <c r="B7" i="2" s="1"/>
  <c r="E6" i="2"/>
  <c r="H6" i="2"/>
  <c r="B11" i="3" l="1"/>
  <c r="D11" i="3" s="1"/>
  <c r="C11" i="3" s="1"/>
  <c r="P6" i="2"/>
  <c r="A8" i="2"/>
  <c r="B8" i="2" s="1"/>
  <c r="C7" i="2"/>
  <c r="C6" i="2"/>
  <c r="J6" i="2"/>
  <c r="B12" i="3" l="1"/>
  <c r="D12" i="3" s="1"/>
  <c r="C12" i="3" s="1"/>
  <c r="K6" i="2"/>
  <c r="M6" i="2" s="1"/>
  <c r="C8" i="2"/>
  <c r="A9" i="2"/>
  <c r="B9" i="2" s="1"/>
  <c r="B13" i="3" l="1"/>
  <c r="D13" i="3" s="1"/>
  <c r="C13" i="3" s="1"/>
  <c r="L6" i="2"/>
  <c r="A10" i="2"/>
  <c r="B10" i="2" s="1"/>
  <c r="C9" i="2"/>
  <c r="B14" i="3" l="1"/>
  <c r="D14" i="3" s="1"/>
  <c r="C14" i="3" s="1"/>
  <c r="G7" i="2"/>
  <c r="F7" i="2"/>
  <c r="H7" i="2" s="1"/>
  <c r="A11" i="2"/>
  <c r="B11" i="2" s="1"/>
  <c r="C10" i="2"/>
  <c r="B15" i="3" l="1"/>
  <c r="E7" i="2"/>
  <c r="I7" i="2"/>
  <c r="J7" i="2" s="1"/>
  <c r="K7" i="2" s="1"/>
  <c r="A12" i="2"/>
  <c r="B12" i="2" s="1"/>
  <c r="C11" i="2"/>
  <c r="B16" i="3" l="1"/>
  <c r="D15" i="3"/>
  <c r="C15" i="3" s="1"/>
  <c r="M7" i="2"/>
  <c r="L7" i="2"/>
  <c r="F8" i="2" s="1"/>
  <c r="H8" i="2" s="1"/>
  <c r="P7" i="2"/>
  <c r="C12" i="2"/>
  <c r="A13" i="2"/>
  <c r="B13" i="2" s="1"/>
  <c r="B17" i="3" l="1"/>
  <c r="D17" i="3" s="1"/>
  <c r="C17" i="3" s="1"/>
  <c r="D16" i="3"/>
  <c r="C16" i="3" s="1"/>
  <c r="O7" i="2"/>
  <c r="N7" i="2" s="1"/>
  <c r="G8" i="2"/>
  <c r="I8" i="2" s="1"/>
  <c r="J8" i="2" s="1"/>
  <c r="K8" i="2" s="1"/>
  <c r="A14" i="2"/>
  <c r="B14" i="2" s="1"/>
  <c r="C13" i="2"/>
  <c r="B18" i="3" l="1"/>
  <c r="D18" i="3" s="1"/>
  <c r="C18" i="3" s="1"/>
  <c r="E8" i="2"/>
  <c r="P8" i="2"/>
  <c r="M8" i="2"/>
  <c r="L8" i="2"/>
  <c r="A15" i="2"/>
  <c r="B15" i="2" s="1"/>
  <c r="C14" i="2"/>
  <c r="B19" i="3" l="1"/>
  <c r="O8" i="2"/>
  <c r="N8" i="2" s="1"/>
  <c r="F9" i="2"/>
  <c r="H9" i="2" s="1"/>
  <c r="G9" i="2"/>
  <c r="C15" i="2"/>
  <c r="A16" i="2"/>
  <c r="B16" i="2" s="1"/>
  <c r="B20" i="3" l="1"/>
  <c r="D19" i="3"/>
  <c r="C19" i="3" s="1"/>
  <c r="I9" i="2"/>
  <c r="J9" i="2" s="1"/>
  <c r="K9" i="2" s="1"/>
  <c r="M9" i="2" s="1"/>
  <c r="E9" i="2"/>
  <c r="C16" i="2"/>
  <c r="A17" i="2"/>
  <c r="B17" i="2" s="1"/>
  <c r="B21" i="3" l="1"/>
  <c r="D21" i="3"/>
  <c r="C21" i="3" s="1"/>
  <c r="D20" i="3"/>
  <c r="C20" i="3" s="1"/>
  <c r="P9" i="2"/>
  <c r="L9" i="2"/>
  <c r="A18" i="2"/>
  <c r="B18" i="2" s="1"/>
  <c r="C17" i="2"/>
  <c r="B22" i="3" l="1"/>
  <c r="D22" i="3" s="1"/>
  <c r="C22" i="3" s="1"/>
  <c r="O9" i="2"/>
  <c r="N9" i="2" s="1"/>
  <c r="F10" i="2"/>
  <c r="H10" i="2" s="1"/>
  <c r="G10" i="2"/>
  <c r="A19" i="2"/>
  <c r="B19" i="2" s="1"/>
  <c r="C18" i="2"/>
  <c r="B23" i="3" l="1"/>
  <c r="E10" i="2"/>
  <c r="I10" i="2"/>
  <c r="J10" i="2" s="1"/>
  <c r="K10" i="2" s="1"/>
  <c r="A20" i="2"/>
  <c r="B20" i="2" s="1"/>
  <c r="C19" i="2"/>
  <c r="B24" i="3" l="1"/>
  <c r="D23" i="3"/>
  <c r="C23" i="3" s="1"/>
  <c r="P10" i="2"/>
  <c r="M10" i="2"/>
  <c r="L10" i="2"/>
  <c r="C20" i="2"/>
  <c r="A21" i="2"/>
  <c r="B21" i="2" s="1"/>
  <c r="B25" i="3" l="1"/>
  <c r="D25" i="3" s="1"/>
  <c r="C25" i="3" s="1"/>
  <c r="D24" i="3"/>
  <c r="C24" i="3" s="1"/>
  <c r="O10" i="2"/>
  <c r="N10" i="2" s="1"/>
  <c r="F11" i="2"/>
  <c r="H11" i="2" s="1"/>
  <c r="G11" i="2"/>
  <c r="A22" i="2"/>
  <c r="B22" i="2" s="1"/>
  <c r="C21" i="2"/>
  <c r="B26" i="3" l="1"/>
  <c r="D26" i="3"/>
  <c r="C26" i="3" s="1"/>
  <c r="E11" i="2"/>
  <c r="I11" i="2"/>
  <c r="P11" i="2" s="1"/>
  <c r="A23" i="2"/>
  <c r="B23" i="2" s="1"/>
  <c r="C22" i="2"/>
  <c r="B27" i="3" l="1"/>
  <c r="D27" i="3" s="1"/>
  <c r="C27" i="3" s="1"/>
  <c r="J11" i="2"/>
  <c r="K11" i="2" s="1"/>
  <c r="L11" i="2" s="1"/>
  <c r="A24" i="2"/>
  <c r="B24" i="2" s="1"/>
  <c r="C23" i="2"/>
  <c r="O11" i="2" l="1"/>
  <c r="N11" i="2" s="1"/>
  <c r="M11" i="2"/>
  <c r="G12" i="2"/>
  <c r="F12" i="2"/>
  <c r="H12" i="2" s="1"/>
  <c r="C24" i="2"/>
  <c r="A25" i="2"/>
  <c r="B25" i="2" s="1"/>
  <c r="E12" i="2" l="1"/>
  <c r="I12" i="2"/>
  <c r="J12" i="2" s="1"/>
  <c r="K12" i="2" s="1"/>
  <c r="C25" i="2"/>
  <c r="P12" i="2" l="1"/>
  <c r="M12" i="2"/>
  <c r="L12" i="2"/>
  <c r="O12" i="2" l="1"/>
  <c r="N12" i="2" s="1"/>
  <c r="F13" i="2"/>
  <c r="H13" i="2" s="1"/>
  <c r="G13" i="2"/>
  <c r="I13" i="2" l="1"/>
  <c r="J13" i="2" s="1"/>
  <c r="K13" i="2" s="1"/>
  <c r="M13" i="2" s="1"/>
  <c r="E13" i="2"/>
  <c r="P13" i="2" l="1"/>
  <c r="L13" i="2"/>
  <c r="F14" i="2" l="1"/>
  <c r="H14" i="2" s="1"/>
  <c r="O13" i="2"/>
  <c r="N13" i="2" s="1"/>
  <c r="G14" i="2"/>
  <c r="I14" i="2" s="1"/>
  <c r="P14" i="2" l="1"/>
  <c r="J14" i="2"/>
  <c r="K14" i="2" s="1"/>
  <c r="M14" i="2" s="1"/>
  <c r="E14" i="2"/>
  <c r="L14" i="2" l="1"/>
  <c r="F15" i="2" s="1"/>
  <c r="H15" i="2" s="1"/>
  <c r="O14" i="2" l="1"/>
  <c r="N14" i="2" s="1"/>
  <c r="G15" i="2"/>
  <c r="I15" i="2" l="1"/>
  <c r="E15" i="2"/>
  <c r="J15" i="2" l="1"/>
  <c r="K15" i="2" s="1"/>
  <c r="M15" i="2" s="1"/>
  <c r="P15" i="2"/>
  <c r="L15" i="2" l="1"/>
  <c r="G16" i="2" s="1"/>
  <c r="O15" i="2"/>
  <c r="N15" i="2" s="1"/>
  <c r="F16" i="2"/>
  <c r="H16" i="2" s="1"/>
  <c r="E16" i="2" l="1"/>
  <c r="I16" i="2"/>
  <c r="J16" i="2" s="1"/>
  <c r="K16" i="2" s="1"/>
  <c r="L16" i="2" s="1"/>
  <c r="P16" i="2" l="1"/>
  <c r="F17" i="2"/>
  <c r="H17" i="2" s="1"/>
  <c r="G17" i="2"/>
  <c r="O16" i="2"/>
  <c r="N16" i="2" s="1"/>
  <c r="M16" i="2"/>
  <c r="E17" i="2" l="1"/>
  <c r="I17" i="2"/>
  <c r="J17" i="2" s="1"/>
  <c r="K17" i="2" s="1"/>
  <c r="M17" i="2" s="1"/>
  <c r="L17" i="2" l="1"/>
  <c r="P17" i="2"/>
  <c r="O17" i="2"/>
  <c r="N17" i="2" s="1"/>
  <c r="G18" i="2"/>
  <c r="F18" i="2"/>
  <c r="H18" i="2" s="1"/>
  <c r="I18" i="2" l="1"/>
  <c r="P18" i="2" s="1"/>
  <c r="E18" i="2"/>
  <c r="J18" i="2" l="1"/>
  <c r="K18" i="2" s="1"/>
  <c r="L18" i="2" s="1"/>
  <c r="O18" i="2" l="1"/>
  <c r="N18" i="2" s="1"/>
  <c r="M18" i="2"/>
  <c r="F19" i="2"/>
  <c r="H19" i="2" s="1"/>
  <c r="G19" i="2"/>
  <c r="E19" i="2" l="1"/>
  <c r="I19" i="2"/>
  <c r="J19" i="2" s="1"/>
  <c r="K19" i="2" s="1"/>
  <c r="P19" i="2" l="1"/>
  <c r="M19" i="2"/>
  <c r="L19" i="2"/>
  <c r="O19" i="2" l="1"/>
  <c r="N19" i="2" s="1"/>
  <c r="F20" i="2"/>
  <c r="H20" i="2" s="1"/>
  <c r="G20" i="2"/>
  <c r="I20" i="2" l="1"/>
  <c r="P20" i="2" s="1"/>
  <c r="E20" i="2"/>
  <c r="J20" i="2" l="1"/>
  <c r="K20" i="2" s="1"/>
  <c r="L20" i="2" s="1"/>
  <c r="O20" i="2" l="1"/>
  <c r="N20" i="2" s="1"/>
  <c r="M20" i="2"/>
  <c r="F21" i="2"/>
  <c r="H21" i="2" s="1"/>
  <c r="G21" i="2"/>
  <c r="I21" i="2" l="1"/>
  <c r="P21" i="2" s="1"/>
  <c r="E21" i="2"/>
  <c r="J21" i="2" l="1"/>
  <c r="K21" i="2" s="1"/>
  <c r="L21" i="2" s="1"/>
  <c r="O21" i="2" l="1"/>
  <c r="N21" i="2" s="1"/>
  <c r="M21" i="2"/>
  <c r="G22" i="2"/>
  <c r="F22" i="2"/>
  <c r="H22" i="2" s="1"/>
  <c r="E22" i="2" l="1"/>
  <c r="I22" i="2"/>
  <c r="P22" i="2" s="1"/>
  <c r="J22" i="2" l="1"/>
  <c r="K22" i="2" s="1"/>
  <c r="L22" i="2" s="1"/>
  <c r="O22" i="2" l="1"/>
  <c r="N22" i="2" s="1"/>
  <c r="M22" i="2"/>
  <c r="F23" i="2"/>
  <c r="H23" i="2" s="1"/>
  <c r="G23" i="2"/>
  <c r="I23" i="2" l="1"/>
  <c r="P23" i="2" s="1"/>
  <c r="E23" i="2"/>
  <c r="J23" i="2" l="1"/>
  <c r="K23" i="2" s="1"/>
  <c r="L23" i="2" s="1"/>
  <c r="O23" i="2" l="1"/>
  <c r="N23" i="2" s="1"/>
  <c r="M23" i="2"/>
  <c r="F24" i="2"/>
  <c r="H24" i="2" s="1"/>
  <c r="G24" i="2"/>
  <c r="E24" i="2" l="1"/>
  <c r="I24" i="2"/>
  <c r="P24" i="2" s="1"/>
  <c r="J24" i="2" l="1"/>
  <c r="K24" i="2" s="1"/>
  <c r="L24" i="2" s="1"/>
  <c r="O24" i="2" l="1"/>
  <c r="N24" i="2" s="1"/>
  <c r="M24" i="2"/>
  <c r="G25" i="2"/>
  <c r="F25" i="2"/>
  <c r="H25" i="2" s="1"/>
  <c r="I25" i="2" l="1"/>
  <c r="J25" i="2" s="1"/>
  <c r="K25" i="2" s="1"/>
  <c r="M25" i="2" s="1"/>
  <c r="E25" i="2"/>
  <c r="P25" i="2" l="1"/>
  <c r="L25" i="2"/>
  <c r="N25" i="2" l="1"/>
  <c r="O25" i="2"/>
</calcChain>
</file>

<file path=xl/sharedStrings.xml><?xml version="1.0" encoding="utf-8"?>
<sst xmlns="http://schemas.openxmlformats.org/spreadsheetml/2006/main" count="31" uniqueCount="26">
  <si>
    <t>Задание 2.3. Метод бисекции</t>
  </si>
  <si>
    <t>Точность</t>
  </si>
  <si>
    <t>2-x=ln(x)</t>
  </si>
  <si>
    <t>Начало</t>
  </si>
  <si>
    <t>x=2-ln(x)</t>
  </si>
  <si>
    <t>f(x)= 2-х-ln(x)</t>
  </si>
  <si>
    <t>x</t>
  </si>
  <si>
    <t>f(x) x=2-ln(x)</t>
  </si>
  <si>
    <t>Длина отрезка</t>
  </si>
  <si>
    <t>a</t>
  </si>
  <si>
    <t>b</t>
  </si>
  <si>
    <t>f(a)</t>
  </si>
  <si>
    <t>f(b)</t>
  </si>
  <si>
    <t>Середина отрезка (c)</t>
  </si>
  <si>
    <t>f (c)</t>
  </si>
  <si>
    <t>f(a)*f©</t>
  </si>
  <si>
    <t>f(b)*f©</t>
  </si>
  <si>
    <t>Проверка</t>
  </si>
  <si>
    <t>Значение левой границы отрезка</t>
  </si>
  <si>
    <t>Значение правой границы отрезка</t>
  </si>
  <si>
    <t>Разность</t>
  </si>
  <si>
    <t>f(a)*f(b)&lt;0</t>
  </si>
  <si>
    <t>Задание 2.2. Метод итерации</t>
  </si>
  <si>
    <t>Номер шага</t>
  </si>
  <si>
    <t>Приб. к корню</t>
  </si>
  <si>
    <t>Стрелка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</si>
</sst>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3" fillId="0" borderId="0" xfId="1"/>
    <xf numFmtId="0" fontId="0" fillId="3" borderId="1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4" borderId="0" xfId="1" applyFill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0" fontId="3" fillId="8" borderId="1" xfId="1" applyFill="1" applyBorder="1" applyAlignment="1">
      <alignment horizontal="center" vertical="center" wrapText="1"/>
    </xf>
    <xf numFmtId="0" fontId="3" fillId="9" borderId="1" xfId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3" fillId="9" borderId="1" xfId="1" applyFill="1" applyBorder="1" applyAlignment="1">
      <alignment horizontal="center" vertical="center"/>
    </xf>
    <xf numFmtId="0" fontId="3" fillId="6" borderId="2" xfId="1" applyFill="1" applyBorder="1" applyAlignment="1">
      <alignment horizontal="center" vertical="center" wrapText="1"/>
    </xf>
    <xf numFmtId="0" fontId="3" fillId="10" borderId="1" xfId="1" applyFill="1" applyBorder="1" applyAlignment="1">
      <alignment horizontal="center" vertical="center" wrapText="1"/>
    </xf>
    <xf numFmtId="0" fontId="1" fillId="0" borderId="0" xfId="2"/>
    <xf numFmtId="0" fontId="1" fillId="0" borderId="1" xfId="2" applyBorder="1" applyAlignment="1">
      <alignment horizontal="center" vertical="center"/>
    </xf>
    <xf numFmtId="1" fontId="1" fillId="0" borderId="1" xfId="2" applyNumberFormat="1" applyBorder="1" applyAlignment="1">
      <alignment horizontal="center" vertical="center"/>
    </xf>
    <xf numFmtId="164" fontId="1" fillId="0" borderId="1" xfId="2" applyNumberFormat="1" applyBorder="1" applyAlignment="1">
      <alignment horizontal="center" vertical="center"/>
    </xf>
    <xf numFmtId="0" fontId="1" fillId="7" borderId="1" xfId="2" applyFill="1" applyBorder="1" applyAlignment="1">
      <alignment horizontal="center" vertical="center"/>
    </xf>
    <xf numFmtId="0" fontId="1" fillId="11" borderId="0" xfId="2" applyFill="1"/>
  </cellXfs>
  <cellStyles count="3">
    <cellStyle name="Обычный" xfId="0" builtinId="0"/>
    <cellStyle name="Обычный 2" xfId="1" xr:uid="{E60E4DD0-CD38-43F9-94F5-384A3E75F400}"/>
    <cellStyle name="Обычный 3" xfId="2" xr:uid="{072358E2-3BFF-4009-B932-C5DE199C3E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988359007012E-2"/>
          <c:y val="7.445233858846749E-2"/>
          <c:w val="0.88048988946804152"/>
          <c:h val="0.7715874059529148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'[1]2.2.'!$B$10:$B$39</c:f>
              <c:numCache>
                <c:formatCode>General</c:formatCode>
                <c:ptCount val="30"/>
                <c:pt idx="0">
                  <c:v>-7.9441541679835748E-2</c:v>
                </c:pt>
                <c:pt idx="1">
                  <c:v>4.532733852587663</c:v>
                </c:pt>
                <c:pt idx="2">
                  <c:v>0.48867474307015168</c:v>
                </c:pt>
                <c:pt idx="3">
                  <c:v>2.7160581579115393</c:v>
                </c:pt>
                <c:pt idx="4">
                  <c:v>1.0008183774578661</c:v>
                </c:pt>
                <c:pt idx="5">
                  <c:v>1.9991819572303773</c:v>
                </c:pt>
                <c:pt idx="6">
                  <c:v>1.3072619244969292</c:v>
                </c:pt>
                <c:pt idx="7">
                  <c:v>1.7320651841372339</c:v>
                </c:pt>
                <c:pt idx="8">
                  <c:v>1.4506855553847819</c:v>
                </c:pt>
                <c:pt idx="9">
                  <c:v>1.6279637584836244</c:v>
                </c:pt>
                <c:pt idx="10">
                  <c:v>1.5126699940411346</c:v>
                </c:pt>
                <c:pt idx="11">
                  <c:v>1.5861237026382637</c:v>
                </c:pt>
                <c:pt idx="12">
                  <c:v>1.538706883209588</c:v>
                </c:pt>
                <c:pt idx="13">
                  <c:v>1.5690576225359538</c:v>
                </c:pt>
                <c:pt idx="14">
                  <c:v>1.5495248012791443</c:v>
                </c:pt>
                <c:pt idx="15">
                  <c:v>1.5620516958939521</c:v>
                </c:pt>
                <c:pt idx="16">
                  <c:v>1.5539998531673276</c:v>
                </c:pt>
                <c:pt idx="17">
                  <c:v>1.5591678425414679</c:v>
                </c:pt>
                <c:pt idx="18">
                  <c:v>1.5558477553335202</c:v>
                </c:pt>
                <c:pt idx="19">
                  <c:v>1.5579794226467887</c:v>
                </c:pt>
                <c:pt idx="20">
                  <c:v>1.5566102601824452</c:v>
                </c:pt>
                <c:pt idx="21">
                  <c:v>1.5574894530726588</c:v>
                </c:pt>
                <c:pt idx="22">
                  <c:v>1.5569248000464047</c:v>
                </c:pt>
                <c:pt idx="23">
                  <c:v>1.5572874062937114</c:v>
                </c:pt>
                <c:pt idx="24">
                  <c:v>1.5570545343987217</c:v>
                </c:pt>
                <c:pt idx="25">
                  <c:v>1.5572040824572575</c:v>
                </c:pt>
                <c:pt idx="26">
                  <c:v>1.5571080415839393</c:v>
                </c:pt>
                <c:pt idx="27">
                  <c:v>1.5571697186859916</c:v>
                </c:pt>
                <c:pt idx="28">
                  <c:v>1.5571301094367158</c:v>
                </c:pt>
                <c:pt idx="29">
                  <c:v>1.5571555464539999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B-4BC6-9A26-05948AC03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1374816"/>
        <c:axId val="-531372640"/>
      </c:lineChart>
      <c:catAx>
        <c:axId val="-531374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31372640"/>
        <c:crosses val="autoZero"/>
        <c:auto val="1"/>
        <c:lblAlgn val="ctr"/>
        <c:lblOffset val="100"/>
        <c:noMultiLvlLbl val="0"/>
      </c:catAx>
      <c:valAx>
        <c:axId val="-5313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31374816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6</xdr:row>
      <xdr:rowOff>76200</xdr:rowOff>
    </xdr:from>
    <xdr:to>
      <xdr:col>10</xdr:col>
      <xdr:colOff>365760</xdr:colOff>
      <xdr:row>19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C8E92A5-C28A-43F1-8BC6-330FF4FC7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80;&#1084;&#1091;&#1088;\Downloads\InfoSect2_OSN_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"/>
    </sheetNames>
    <sheetDataSet>
      <sheetData sheetId="0">
        <row r="10">
          <cell r="B10">
            <v>-7.9441541679835748E-2</v>
          </cell>
        </row>
        <row r="11">
          <cell r="B11">
            <v>4.532733852587663</v>
          </cell>
        </row>
        <row r="12">
          <cell r="B12">
            <v>0.48867474307015168</v>
          </cell>
        </row>
        <row r="13">
          <cell r="B13">
            <v>2.7160581579115393</v>
          </cell>
        </row>
        <row r="14">
          <cell r="B14">
            <v>1.0008183774578661</v>
          </cell>
        </row>
        <row r="15">
          <cell r="B15">
            <v>1.9991819572303773</v>
          </cell>
        </row>
        <row r="16">
          <cell r="B16">
            <v>1.3072619244969292</v>
          </cell>
        </row>
        <row r="17">
          <cell r="B17">
            <v>1.7320651841372339</v>
          </cell>
        </row>
        <row r="18">
          <cell r="B18">
            <v>1.4506855553847819</v>
          </cell>
        </row>
        <row r="19">
          <cell r="B19">
            <v>1.6279637584836244</v>
          </cell>
        </row>
        <row r="20">
          <cell r="B20">
            <v>1.5126699940411346</v>
          </cell>
        </row>
        <row r="21">
          <cell r="B21">
            <v>1.5861237026382637</v>
          </cell>
        </row>
        <row r="22">
          <cell r="B22">
            <v>1.538706883209588</v>
          </cell>
        </row>
        <row r="23">
          <cell r="B23">
            <v>1.5690576225359538</v>
          </cell>
        </row>
        <row r="24">
          <cell r="B24">
            <v>1.5495248012791443</v>
          </cell>
        </row>
        <row r="25">
          <cell r="B25">
            <v>1.5620516958939521</v>
          </cell>
        </row>
        <row r="26">
          <cell r="B26">
            <v>1.5539998531673276</v>
          </cell>
        </row>
        <row r="27">
          <cell r="B27">
            <v>1.5591678425414679</v>
          </cell>
        </row>
        <row r="28">
          <cell r="B28">
            <v>1.5558477553335202</v>
          </cell>
        </row>
        <row r="29">
          <cell r="B29">
            <v>1.5579794226467887</v>
          </cell>
        </row>
        <row r="30">
          <cell r="B30">
            <v>1.5566102601824452</v>
          </cell>
        </row>
        <row r="31">
          <cell r="B31">
            <v>1.5574894530726588</v>
          </cell>
        </row>
        <row r="32">
          <cell r="B32">
            <v>1.5569248000464047</v>
          </cell>
        </row>
        <row r="33">
          <cell r="B33">
            <v>1.5572874062937114</v>
          </cell>
        </row>
        <row r="34">
          <cell r="B34">
            <v>1.5570545343987217</v>
          </cell>
        </row>
        <row r="35">
          <cell r="B35">
            <v>1.5572040824572575</v>
          </cell>
        </row>
        <row r="36">
          <cell r="B36">
            <v>1.5571080415839393</v>
          </cell>
        </row>
        <row r="37">
          <cell r="B37">
            <v>1.5571697186859916</v>
          </cell>
        </row>
        <row r="38">
          <cell r="B38">
            <v>1.5571301094367158</v>
          </cell>
        </row>
        <row r="39">
          <cell r="B39">
            <v>1.5571555464539999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EEA4-7E37-4669-93F2-9E65EED461EB}">
  <dimension ref="A1:L28"/>
  <sheetViews>
    <sheetView tabSelected="1" topLeftCell="A5" workbookViewId="0">
      <selection activeCell="L22" sqref="L22"/>
    </sheetView>
  </sheetViews>
  <sheetFormatPr defaultRowHeight="14.4" x14ac:dyDescent="0.3"/>
  <cols>
    <col min="1" max="1" width="12.6640625" style="26" customWidth="1"/>
    <col min="2" max="2" width="14" style="26" customWidth="1"/>
    <col min="3" max="3" width="10.6640625" style="26" customWidth="1"/>
    <col min="4" max="4" width="13.44140625" style="26" customWidth="1"/>
    <col min="5" max="5" width="8.33203125" style="26" customWidth="1"/>
    <col min="6" max="11" width="8.88671875" style="26"/>
    <col min="12" max="12" width="20.6640625" style="26" customWidth="1"/>
    <col min="13" max="16384" width="8.88671875" style="26"/>
  </cols>
  <sheetData>
    <row r="1" spans="1:4" x14ac:dyDescent="0.3">
      <c r="A1" s="26" t="s">
        <v>22</v>
      </c>
    </row>
    <row r="2" spans="1:4" x14ac:dyDescent="0.3">
      <c r="A2" s="26" t="s">
        <v>2</v>
      </c>
    </row>
    <row r="3" spans="1:4" x14ac:dyDescent="0.3">
      <c r="A3" s="26" t="s">
        <v>4</v>
      </c>
    </row>
    <row r="5" spans="1:4" x14ac:dyDescent="0.3">
      <c r="A5" s="27" t="s">
        <v>23</v>
      </c>
      <c r="B5" s="27" t="s">
        <v>24</v>
      </c>
      <c r="C5" s="27" t="s">
        <v>17</v>
      </c>
      <c r="D5" s="27" t="s">
        <v>20</v>
      </c>
    </row>
    <row r="6" spans="1:4" x14ac:dyDescent="0.3">
      <c r="A6" s="27">
        <v>0</v>
      </c>
      <c r="B6" s="28">
        <v>2</v>
      </c>
      <c r="C6" s="27"/>
      <c r="D6" s="27"/>
    </row>
    <row r="7" spans="1:4" x14ac:dyDescent="0.3">
      <c r="A7" s="27">
        <v>1</v>
      </c>
      <c r="B7" s="29">
        <f>2-LN(ABS(B6))</f>
        <v>1.3068528194400546</v>
      </c>
      <c r="C7" s="27" t="str">
        <f t="shared" ref="C7:C27" si="0">IF(D7&gt;0.0001,"Дальше","Стоп")</f>
        <v>Дальше</v>
      </c>
      <c r="D7" s="27">
        <f>ABS(B6-B7)</f>
        <v>0.6931471805599454</v>
      </c>
    </row>
    <row r="8" spans="1:4" x14ac:dyDescent="0.3">
      <c r="A8" s="27">
        <v>2</v>
      </c>
      <c r="B8" s="29">
        <f t="shared" ref="B8:B27" si="1">2-LN(ABS(B7))</f>
        <v>1.7323781811555654</v>
      </c>
      <c r="C8" s="27" t="str">
        <f t="shared" si="0"/>
        <v>Дальше</v>
      </c>
      <c r="D8" s="27">
        <f t="shared" ref="D8:D27" si="2">ABS(B7-B8)</f>
        <v>0.42552536171551081</v>
      </c>
    </row>
    <row r="9" spans="1:4" x14ac:dyDescent="0.3">
      <c r="A9" s="27">
        <v>3</v>
      </c>
      <c r="B9" s="29">
        <f t="shared" si="1"/>
        <v>1.4505048642975389</v>
      </c>
      <c r="C9" s="27" t="str">
        <f t="shared" si="0"/>
        <v>Дальше</v>
      </c>
      <c r="D9" s="27">
        <f t="shared" si="2"/>
        <v>0.28187331685802652</v>
      </c>
    </row>
    <row r="10" spans="1:4" x14ac:dyDescent="0.3">
      <c r="A10" s="27">
        <v>4</v>
      </c>
      <c r="B10" s="29">
        <f t="shared" si="1"/>
        <v>1.6280883218947337</v>
      </c>
      <c r="C10" s="27" t="str">
        <f t="shared" si="0"/>
        <v>Дальше</v>
      </c>
      <c r="D10" s="27">
        <f t="shared" si="2"/>
        <v>0.17758345759719485</v>
      </c>
    </row>
    <row r="11" spans="1:4" x14ac:dyDescent="0.3">
      <c r="A11" s="27">
        <v>5</v>
      </c>
      <c r="B11" s="29">
        <f t="shared" si="1"/>
        <v>1.5125934821131339</v>
      </c>
      <c r="C11" s="27" t="str">
        <f t="shared" si="0"/>
        <v>Дальше</v>
      </c>
      <c r="D11" s="27">
        <f t="shared" si="2"/>
        <v>0.1154948397815998</v>
      </c>
    </row>
    <row r="12" spans="1:4" x14ac:dyDescent="0.3">
      <c r="A12" s="27">
        <v>6</v>
      </c>
      <c r="B12" s="29">
        <f t="shared" si="1"/>
        <v>1.5861742846312836</v>
      </c>
      <c r="C12" s="27" t="str">
        <f t="shared" si="0"/>
        <v>Дальше</v>
      </c>
      <c r="D12" s="27">
        <f t="shared" si="2"/>
        <v>7.3580802518149691E-2</v>
      </c>
    </row>
    <row r="13" spans="1:4" x14ac:dyDescent="0.3">
      <c r="A13" s="27">
        <v>7</v>
      </c>
      <c r="B13" s="29">
        <f t="shared" si="1"/>
        <v>1.5386749933977057</v>
      </c>
      <c r="C13" s="27" t="str">
        <f t="shared" si="0"/>
        <v>Дальше</v>
      </c>
      <c r="D13" s="27">
        <f t="shared" si="2"/>
        <v>4.7499291233577878E-2</v>
      </c>
    </row>
    <row r="14" spans="1:4" x14ac:dyDescent="0.3">
      <c r="A14" s="27">
        <v>8</v>
      </c>
      <c r="B14" s="29">
        <f t="shared" si="1"/>
        <v>1.5690783478233326</v>
      </c>
      <c r="C14" s="27" t="str">
        <f t="shared" si="0"/>
        <v>Дальше</v>
      </c>
      <c r="D14" s="27">
        <f t="shared" si="2"/>
        <v>3.0403354425626805E-2</v>
      </c>
    </row>
    <row r="15" spans="1:4" x14ac:dyDescent="0.3">
      <c r="A15" s="27">
        <v>9</v>
      </c>
      <c r="B15" s="29">
        <f t="shared" si="1"/>
        <v>1.5495115926179679</v>
      </c>
      <c r="C15" s="27" t="str">
        <f t="shared" si="0"/>
        <v>Дальше</v>
      </c>
      <c r="D15" s="27">
        <f t="shared" si="2"/>
        <v>1.9566755205364661E-2</v>
      </c>
    </row>
    <row r="16" spans="1:4" x14ac:dyDescent="0.3">
      <c r="A16" s="27">
        <v>10</v>
      </c>
      <c r="B16" s="29">
        <f t="shared" si="1"/>
        <v>1.56206022026056</v>
      </c>
      <c r="C16" s="27" t="str">
        <f t="shared" si="0"/>
        <v>Дальше</v>
      </c>
      <c r="D16" s="27">
        <f t="shared" si="2"/>
        <v>1.2548627642592125E-2</v>
      </c>
    </row>
    <row r="17" spans="1:12" x14ac:dyDescent="0.3">
      <c r="A17" s="27">
        <v>11</v>
      </c>
      <c r="B17" s="29">
        <f t="shared" si="1"/>
        <v>1.5539943960218496</v>
      </c>
      <c r="C17" s="27" t="str">
        <f t="shared" si="0"/>
        <v>Дальше</v>
      </c>
      <c r="D17" s="27">
        <f t="shared" si="2"/>
        <v>8.065824238710384E-3</v>
      </c>
    </row>
    <row r="18" spans="1:12" x14ac:dyDescent="0.3">
      <c r="A18" s="27">
        <v>12</v>
      </c>
      <c r="B18" s="29">
        <f t="shared" si="1"/>
        <v>1.5591713542245924</v>
      </c>
      <c r="C18" s="27" t="str">
        <f t="shared" si="0"/>
        <v>Дальше</v>
      </c>
      <c r="D18" s="27">
        <f t="shared" si="2"/>
        <v>5.1769582027427763E-3</v>
      </c>
    </row>
    <row r="19" spans="1:12" x14ac:dyDescent="0.3">
      <c r="A19" s="27">
        <v>13</v>
      </c>
      <c r="B19" s="29">
        <f t="shared" si="1"/>
        <v>1.5558455030556873</v>
      </c>
      <c r="C19" s="27" t="str">
        <f t="shared" si="0"/>
        <v>Дальше</v>
      </c>
      <c r="D19" s="27">
        <f t="shared" si="2"/>
        <v>3.3258511689051584E-3</v>
      </c>
    </row>
    <row r="20" spans="1:12" x14ac:dyDescent="0.3">
      <c r="A20" s="27">
        <v>14</v>
      </c>
      <c r="B20" s="29">
        <f t="shared" si="1"/>
        <v>1.5579808702688038</v>
      </c>
      <c r="C20" s="27" t="str">
        <f t="shared" si="0"/>
        <v>Дальше</v>
      </c>
      <c r="D20" s="27">
        <f t="shared" si="2"/>
        <v>2.1353672131165791E-3</v>
      </c>
    </row>
    <row r="21" spans="1:12" x14ac:dyDescent="0.3">
      <c r="A21" s="27">
        <v>15</v>
      </c>
      <c r="B21" s="29">
        <f t="shared" si="1"/>
        <v>1.5566093310165514</v>
      </c>
      <c r="C21" s="27" t="str">
        <f t="shared" si="0"/>
        <v>Дальше</v>
      </c>
      <c r="D21" s="27">
        <f t="shared" si="2"/>
        <v>1.3715392522524184E-3</v>
      </c>
    </row>
    <row r="22" spans="1:12" x14ac:dyDescent="0.3">
      <c r="A22" s="27">
        <v>16</v>
      </c>
      <c r="B22" s="29">
        <f t="shared" si="1"/>
        <v>1.5574900499890449</v>
      </c>
      <c r="C22" s="27" t="str">
        <f t="shared" si="0"/>
        <v>Дальше</v>
      </c>
      <c r="D22" s="27">
        <f t="shared" si="2"/>
        <v>8.807189724935327E-4</v>
      </c>
    </row>
    <row r="23" spans="1:12" x14ac:dyDescent="0.3">
      <c r="A23" s="27">
        <v>17</v>
      </c>
      <c r="B23" s="29">
        <f t="shared" si="1"/>
        <v>1.5569244167909866</v>
      </c>
      <c r="C23" s="27" t="str">
        <f t="shared" si="0"/>
        <v>Дальше</v>
      </c>
      <c r="D23" s="27">
        <f t="shared" si="2"/>
        <v>5.6563319805835732E-4</v>
      </c>
    </row>
    <row r="24" spans="1:12" x14ac:dyDescent="0.3">
      <c r="A24" s="27">
        <v>18</v>
      </c>
      <c r="B24" s="29">
        <f t="shared" si="1"/>
        <v>1.5572876524555461</v>
      </c>
      <c r="C24" s="27" t="str">
        <f t="shared" si="0"/>
        <v>Дальше</v>
      </c>
      <c r="D24" s="27">
        <f t="shared" si="2"/>
        <v>3.6323566455953582E-4</v>
      </c>
      <c r="H24" s="31"/>
    </row>
    <row r="25" spans="1:12" x14ac:dyDescent="0.3">
      <c r="A25" s="27">
        <v>19</v>
      </c>
      <c r="B25" s="29">
        <f t="shared" si="1"/>
        <v>1.557054376327826</v>
      </c>
      <c r="C25" s="27" t="str">
        <f t="shared" si="0"/>
        <v>Дальше</v>
      </c>
      <c r="D25" s="27">
        <f t="shared" si="2"/>
        <v>2.3327612772017225E-4</v>
      </c>
      <c r="G25" s="31"/>
    </row>
    <row r="26" spans="1:12" ht="18.75" customHeight="1" x14ac:dyDescent="0.3">
      <c r="A26" s="27">
        <v>20</v>
      </c>
      <c r="B26" s="29">
        <f t="shared" si="1"/>
        <v>1.5572041839764403</v>
      </c>
      <c r="C26" s="27" t="str">
        <f t="shared" si="0"/>
        <v>Дальше</v>
      </c>
      <c r="D26" s="30">
        <f t="shared" si="2"/>
        <v>1.4980764861438622E-4</v>
      </c>
      <c r="F26" s="31"/>
      <c r="H26" s="31"/>
      <c r="I26" s="31"/>
      <c r="J26" s="31"/>
      <c r="K26" s="31"/>
      <c r="L26" s="26" t="s">
        <v>25</v>
      </c>
    </row>
    <row r="27" spans="1:12" x14ac:dyDescent="0.3">
      <c r="A27" s="27">
        <v>21</v>
      </c>
      <c r="B27" s="29">
        <f t="shared" si="1"/>
        <v>1.5571079763906992</v>
      </c>
      <c r="C27" s="27" t="str">
        <f t="shared" si="0"/>
        <v>Стоп</v>
      </c>
      <c r="D27" s="27">
        <f t="shared" si="2"/>
        <v>9.6207585741137081E-5</v>
      </c>
      <c r="G27" s="31"/>
    </row>
    <row r="28" spans="1:12" x14ac:dyDescent="0.3">
      <c r="H28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BB79E-965E-486A-97F7-994CEF0D3E96}">
  <dimension ref="A1:P25"/>
  <sheetViews>
    <sheetView workbookViewId="0">
      <selection activeCell="P9" sqref="P9"/>
    </sheetView>
  </sheetViews>
  <sheetFormatPr defaultRowHeight="14.4" x14ac:dyDescent="0.3"/>
  <cols>
    <col min="1" max="1" width="8.88671875" style="3"/>
    <col min="2" max="2" width="10.5546875" style="3" customWidth="1"/>
    <col min="3" max="4" width="10" style="3" customWidth="1"/>
    <col min="5" max="6" width="13.109375" style="3" customWidth="1"/>
    <col min="7" max="7" width="16.21875" style="3" customWidth="1"/>
    <col min="8" max="8" width="15.44140625" style="3" customWidth="1"/>
    <col min="9" max="9" width="18.77734375" style="3" customWidth="1"/>
    <col min="10" max="10" width="17.6640625" style="3" customWidth="1"/>
    <col min="11" max="11" width="16.109375" style="3" customWidth="1"/>
    <col min="12" max="12" width="12.109375" style="3" bestFit="1" customWidth="1"/>
    <col min="13" max="13" width="10.33203125" style="3" customWidth="1"/>
    <col min="14" max="14" width="11.5546875" style="3" bestFit="1" customWidth="1"/>
    <col min="15" max="15" width="11.5546875" style="1" customWidth="1"/>
    <col min="16" max="16" width="11.5546875" style="1" bestFit="1" customWidth="1"/>
    <col min="17" max="17" width="10" style="1" customWidth="1"/>
    <col min="18" max="16384" width="8.88671875" style="1"/>
  </cols>
  <sheetData>
    <row r="1" spans="1:16" x14ac:dyDescent="0.3">
      <c r="E1" s="3" t="s">
        <v>0</v>
      </c>
      <c r="G1" s="3" t="s">
        <v>1</v>
      </c>
      <c r="H1" s="3">
        <v>1E-4</v>
      </c>
    </row>
    <row r="2" spans="1:16" x14ac:dyDescent="0.3">
      <c r="E2" s="3" t="s">
        <v>2</v>
      </c>
      <c r="G2" s="3" t="s">
        <v>3</v>
      </c>
      <c r="H2" s="3">
        <v>2</v>
      </c>
    </row>
    <row r="3" spans="1:16" ht="18.600000000000001" customHeight="1" x14ac:dyDescent="0.3">
      <c r="E3" s="3" t="s">
        <v>4</v>
      </c>
    </row>
    <row r="4" spans="1:16" ht="48" customHeight="1" thickBot="1" x14ac:dyDescent="0.35">
      <c r="E4" s="4" t="s">
        <v>5</v>
      </c>
      <c r="H4" s="5" t="s">
        <v>18</v>
      </c>
      <c r="I4" s="5" t="s">
        <v>19</v>
      </c>
    </row>
    <row r="5" spans="1:16" ht="28.8" x14ac:dyDescent="0.3">
      <c r="A5" s="6" t="s">
        <v>6</v>
      </c>
      <c r="B5" s="7" t="s">
        <v>7</v>
      </c>
      <c r="C5" s="11" t="s">
        <v>5</v>
      </c>
      <c r="D5" s="14"/>
      <c r="E5" s="24" t="s">
        <v>8</v>
      </c>
      <c r="F5" s="15" t="s">
        <v>9</v>
      </c>
      <c r="G5" s="15" t="s">
        <v>10</v>
      </c>
      <c r="H5" s="16" t="s">
        <v>11</v>
      </c>
      <c r="I5" s="16" t="s">
        <v>12</v>
      </c>
      <c r="J5" s="15" t="s">
        <v>13</v>
      </c>
      <c r="K5" s="25" t="s">
        <v>14</v>
      </c>
      <c r="L5" s="17" t="s">
        <v>15</v>
      </c>
      <c r="M5" s="17" t="s">
        <v>16</v>
      </c>
      <c r="N5" s="18" t="s">
        <v>17</v>
      </c>
      <c r="O5" s="19" t="s">
        <v>20</v>
      </c>
      <c r="P5" s="20" t="s">
        <v>21</v>
      </c>
    </row>
    <row r="6" spans="1:16" x14ac:dyDescent="0.3">
      <c r="A6" s="8">
        <f>H2</f>
        <v>2</v>
      </c>
      <c r="B6" s="2">
        <f t="shared" ref="B6:B25" si="0">ABS(2-LN(A6))</f>
        <v>1.3068528194400546</v>
      </c>
      <c r="C6" s="12">
        <f t="shared" ref="C6:C25" si="1">ABS(B6-A6)</f>
        <v>0.6931471805599454</v>
      </c>
      <c r="D6" s="14"/>
      <c r="E6" s="24">
        <f>G6-F6</f>
        <v>2</v>
      </c>
      <c r="F6" s="15">
        <v>1</v>
      </c>
      <c r="G6" s="15">
        <v>3</v>
      </c>
      <c r="H6" s="16">
        <f>2-F6-LN(ABS(F6))</f>
        <v>1</v>
      </c>
      <c r="I6" s="16">
        <f>2-G6-LN(ABS(G6))</f>
        <v>-2.09861228866811</v>
      </c>
      <c r="J6" s="15">
        <f t="shared" ref="J6:J25" si="2">(H6+I6)/2</f>
        <v>-0.549306144334055</v>
      </c>
      <c r="K6" s="25">
        <f t="shared" ref="K6:K25" si="3">2-J6-LN(ABS(J6))</f>
        <v>3.148405497277301</v>
      </c>
      <c r="L6" s="17">
        <f t="shared" ref="L6:L25" si="4">H6*K6</f>
        <v>3.148405497277301</v>
      </c>
      <c r="M6" s="17">
        <f t="shared" ref="M6:M25" si="5">I6*K6</f>
        <v>-6.6072824662963754</v>
      </c>
      <c r="N6" s="18"/>
      <c r="O6" s="21"/>
      <c r="P6" s="22" t="b">
        <f t="shared" ref="P6:P25" si="6">H6*I6&lt;0</f>
        <v>1</v>
      </c>
    </row>
    <row r="7" spans="1:16" x14ac:dyDescent="0.3">
      <c r="A7" s="8">
        <f>B6</f>
        <v>1.3068528194400546</v>
      </c>
      <c r="B7" s="2">
        <f t="shared" si="0"/>
        <v>1.7323781811555654</v>
      </c>
      <c r="C7" s="12">
        <f t="shared" si="1"/>
        <v>0.42552536171551081</v>
      </c>
      <c r="D7" s="14"/>
      <c r="E7" s="24">
        <f>G7-F7</f>
        <v>3.549306144334055</v>
      </c>
      <c r="F7" s="15">
        <f t="shared" ref="F7:F25" si="7">IF(L6&lt;0,F6,J6)</f>
        <v>-0.549306144334055</v>
      </c>
      <c r="G7" s="15">
        <f t="shared" ref="G7:G25" si="8">IF(L6&lt;0,J6,G6)</f>
        <v>3</v>
      </c>
      <c r="H7" s="16">
        <f t="shared" ref="H7:H25" si="9">2-F7-LN(ABS(F7))</f>
        <v>3.148405497277301</v>
      </c>
      <c r="I7" s="16">
        <f t="shared" ref="I7:I25" si="10">2-G7-LN(ABS(G7))</f>
        <v>-2.09861228866811</v>
      </c>
      <c r="J7" s="15">
        <f t="shared" si="2"/>
        <v>0.5248966043045955</v>
      </c>
      <c r="K7" s="25">
        <f t="shared" si="3"/>
        <v>2.1196573756636927</v>
      </c>
      <c r="L7" s="17">
        <f t="shared" si="4"/>
        <v>6.6735409338839471</v>
      </c>
      <c r="M7" s="17">
        <f t="shared" si="5"/>
        <v>-4.4483390163338221</v>
      </c>
      <c r="N7" s="18" t="str">
        <f t="shared" ref="N7:N24" si="11">IF(O7&gt;0.0001,"Дальше","Стоп")</f>
        <v>Дальше</v>
      </c>
      <c r="O7" s="21">
        <f>ABS(L6-L7)</f>
        <v>3.5251354366066461</v>
      </c>
      <c r="P7" s="22" t="b">
        <f t="shared" si="6"/>
        <v>1</v>
      </c>
    </row>
    <row r="8" spans="1:16" x14ac:dyDescent="0.3">
      <c r="A8" s="8">
        <f t="shared" ref="A8:A25" si="12">B7</f>
        <v>1.7323781811555654</v>
      </c>
      <c r="B8" s="2">
        <f t="shared" si="0"/>
        <v>1.4505048642975389</v>
      </c>
      <c r="C8" s="12">
        <f t="shared" si="1"/>
        <v>0.28187331685802652</v>
      </c>
      <c r="D8" s="14"/>
      <c r="E8" s="24">
        <f>G8-F8</f>
        <v>2.4751033956954043</v>
      </c>
      <c r="F8" s="15">
        <f t="shared" si="7"/>
        <v>0.5248966043045955</v>
      </c>
      <c r="G8" s="15">
        <f t="shared" si="8"/>
        <v>3</v>
      </c>
      <c r="H8" s="16">
        <f t="shared" si="9"/>
        <v>2.1196573756636927</v>
      </c>
      <c r="I8" s="16">
        <f t="shared" si="10"/>
        <v>-2.09861228866811</v>
      </c>
      <c r="J8" s="15">
        <f t="shared" si="2"/>
        <v>1.0522543497791359E-2</v>
      </c>
      <c r="K8" s="25">
        <f t="shared" si="3"/>
        <v>6.5437127800416235</v>
      </c>
      <c r="L8" s="17">
        <f t="shared" si="4"/>
        <v>13.870429058439994</v>
      </c>
      <c r="M8" s="17">
        <f t="shared" si="5"/>
        <v>-13.732716053709913</v>
      </c>
      <c r="N8" s="18" t="str">
        <f t="shared" si="11"/>
        <v>Дальше</v>
      </c>
      <c r="O8" s="21">
        <f t="shared" ref="O8:O24" si="13">ABS(L7-L8)</f>
        <v>7.1968881245560468</v>
      </c>
      <c r="P8" s="22" t="b">
        <f t="shared" si="6"/>
        <v>1</v>
      </c>
    </row>
    <row r="9" spans="1:16" x14ac:dyDescent="0.3">
      <c r="A9" s="8">
        <f t="shared" si="12"/>
        <v>1.4505048642975389</v>
      </c>
      <c r="B9" s="2">
        <f t="shared" si="0"/>
        <v>1.6280883218947337</v>
      </c>
      <c r="C9" s="12">
        <f t="shared" si="1"/>
        <v>0.17758345759719485</v>
      </c>
      <c r="D9" s="14"/>
      <c r="E9" s="24">
        <f>G9-F9</f>
        <v>2.9894774565022084</v>
      </c>
      <c r="F9" s="15">
        <f t="shared" si="7"/>
        <v>1.0522543497791359E-2</v>
      </c>
      <c r="G9" s="15">
        <f t="shared" si="8"/>
        <v>3</v>
      </c>
      <c r="H9" s="16">
        <f t="shared" si="9"/>
        <v>6.5437127800416235</v>
      </c>
      <c r="I9" s="16">
        <f t="shared" si="10"/>
        <v>-2.09861228866811</v>
      </c>
      <c r="J9" s="15">
        <f t="shared" si="2"/>
        <v>2.2225502456867567</v>
      </c>
      <c r="K9" s="25">
        <f t="shared" si="3"/>
        <v>-1.0212055415702022</v>
      </c>
      <c r="L9" s="17">
        <f t="shared" si="4"/>
        <v>-6.682475753422259</v>
      </c>
      <c r="M9" s="17">
        <f t="shared" si="5"/>
        <v>2.1431144987951987</v>
      </c>
      <c r="N9" s="18" t="str">
        <f t="shared" si="11"/>
        <v>Дальше</v>
      </c>
      <c r="O9" s="21">
        <f t="shared" si="13"/>
        <v>20.552904811862252</v>
      </c>
      <c r="P9" s="22" t="b">
        <f t="shared" si="6"/>
        <v>1</v>
      </c>
    </row>
    <row r="10" spans="1:16" x14ac:dyDescent="0.3">
      <c r="A10" s="8">
        <f t="shared" si="12"/>
        <v>1.6280883218947337</v>
      </c>
      <c r="B10" s="2">
        <f t="shared" si="0"/>
        <v>1.5125934821131339</v>
      </c>
      <c r="C10" s="12">
        <f t="shared" si="1"/>
        <v>0.1154948397815998</v>
      </c>
      <c r="D10" s="14"/>
      <c r="E10" s="24">
        <f t="shared" ref="E10:E20" si="14">G10-F10</f>
        <v>2.2120277021889656</v>
      </c>
      <c r="F10" s="15">
        <f t="shared" si="7"/>
        <v>1.0522543497791359E-2</v>
      </c>
      <c r="G10" s="15">
        <f t="shared" si="8"/>
        <v>2.2225502456867567</v>
      </c>
      <c r="H10" s="16">
        <f t="shared" si="9"/>
        <v>6.5437127800416235</v>
      </c>
      <c r="I10" s="16">
        <f t="shared" si="10"/>
        <v>-1.0212055415702022</v>
      </c>
      <c r="J10" s="15">
        <f t="shared" si="2"/>
        <v>2.7612536192357107</v>
      </c>
      <c r="K10" s="25">
        <f t="shared" si="3"/>
        <v>-1.7769384057107032</v>
      </c>
      <c r="L10" s="17">
        <f t="shared" si="4"/>
        <v>-11.627774554795916</v>
      </c>
      <c r="M10" s="17">
        <f t="shared" si="5"/>
        <v>1.8146193469406902</v>
      </c>
      <c r="N10" s="18" t="str">
        <f t="shared" si="11"/>
        <v>Дальше</v>
      </c>
      <c r="O10" s="21">
        <f t="shared" si="13"/>
        <v>4.9452988013736574</v>
      </c>
      <c r="P10" s="22" t="b">
        <f t="shared" si="6"/>
        <v>1</v>
      </c>
    </row>
    <row r="11" spans="1:16" x14ac:dyDescent="0.3">
      <c r="A11" s="8">
        <f t="shared" si="12"/>
        <v>1.5125934821131339</v>
      </c>
      <c r="B11" s="2">
        <f t="shared" si="0"/>
        <v>1.5861742846312836</v>
      </c>
      <c r="C11" s="12">
        <f t="shared" si="1"/>
        <v>7.3580802518149691E-2</v>
      </c>
      <c r="D11" s="14"/>
      <c r="E11" s="24">
        <f t="shared" si="14"/>
        <v>2.7507310757379191</v>
      </c>
      <c r="F11" s="15">
        <f t="shared" si="7"/>
        <v>1.0522543497791359E-2</v>
      </c>
      <c r="G11" s="15">
        <f t="shared" si="8"/>
        <v>2.7612536192357107</v>
      </c>
      <c r="H11" s="16">
        <f t="shared" si="9"/>
        <v>6.5437127800416235</v>
      </c>
      <c r="I11" s="16">
        <f t="shared" si="10"/>
        <v>-1.7769384057107032</v>
      </c>
      <c r="J11" s="15">
        <f t="shared" si="2"/>
        <v>2.3833871871654599</v>
      </c>
      <c r="K11" s="25">
        <f t="shared" si="3"/>
        <v>-1.2519098509614601</v>
      </c>
      <c r="L11" s="17">
        <f t="shared" si="4"/>
        <v>-8.1921384911965109</v>
      </c>
      <c r="M11" s="17">
        <f t="shared" si="5"/>
        <v>2.224566694660981</v>
      </c>
      <c r="N11" s="18" t="str">
        <f t="shared" si="11"/>
        <v>Дальше</v>
      </c>
      <c r="O11" s="21">
        <f t="shared" si="13"/>
        <v>3.4356360635994054</v>
      </c>
      <c r="P11" s="22" t="b">
        <f t="shared" si="6"/>
        <v>1</v>
      </c>
    </row>
    <row r="12" spans="1:16" x14ac:dyDescent="0.3">
      <c r="A12" s="8">
        <f t="shared" si="12"/>
        <v>1.5861742846312836</v>
      </c>
      <c r="B12" s="2">
        <f t="shared" si="0"/>
        <v>1.5386749933977057</v>
      </c>
      <c r="C12" s="12">
        <f t="shared" si="1"/>
        <v>4.7499291233577878E-2</v>
      </c>
      <c r="D12" s="14"/>
      <c r="E12" s="24">
        <f t="shared" si="14"/>
        <v>2.3728646436676684</v>
      </c>
      <c r="F12" s="15">
        <f t="shared" si="7"/>
        <v>1.0522543497791359E-2</v>
      </c>
      <c r="G12" s="15">
        <f t="shared" si="8"/>
        <v>2.3833871871654599</v>
      </c>
      <c r="H12" s="16">
        <f t="shared" si="9"/>
        <v>6.5437127800416235</v>
      </c>
      <c r="I12" s="16">
        <f t="shared" si="10"/>
        <v>-1.2519098509614601</v>
      </c>
      <c r="J12" s="15">
        <f t="shared" si="2"/>
        <v>2.6459014645400818</v>
      </c>
      <c r="K12" s="25">
        <f t="shared" si="3"/>
        <v>-1.6189132901366006</v>
      </c>
      <c r="L12" s="17">
        <f t="shared" si="4"/>
        <v>-10.593703586446106</v>
      </c>
      <c r="M12" s="17">
        <f t="shared" si="5"/>
        <v>2.0267334957744385</v>
      </c>
      <c r="N12" s="18" t="str">
        <f t="shared" si="11"/>
        <v>Дальше</v>
      </c>
      <c r="O12" s="21">
        <f t="shared" si="13"/>
        <v>2.4015650952495946</v>
      </c>
      <c r="P12" s="22" t="b">
        <f t="shared" si="6"/>
        <v>1</v>
      </c>
    </row>
    <row r="13" spans="1:16" x14ac:dyDescent="0.3">
      <c r="A13" s="8">
        <f t="shared" si="12"/>
        <v>1.5386749933977057</v>
      </c>
      <c r="B13" s="2">
        <f t="shared" si="0"/>
        <v>1.5690783478233326</v>
      </c>
      <c r="C13" s="12">
        <f t="shared" si="1"/>
        <v>3.0403354425626805E-2</v>
      </c>
      <c r="D13" s="14"/>
      <c r="E13" s="24">
        <f t="shared" si="14"/>
        <v>2.6353789210422907</v>
      </c>
      <c r="F13" s="15">
        <f t="shared" si="7"/>
        <v>1.0522543497791359E-2</v>
      </c>
      <c r="G13" s="15">
        <f t="shared" si="8"/>
        <v>2.6459014645400818</v>
      </c>
      <c r="H13" s="16">
        <f t="shared" si="9"/>
        <v>6.5437127800416235</v>
      </c>
      <c r="I13" s="16">
        <f t="shared" si="10"/>
        <v>-1.6189132901366006</v>
      </c>
      <c r="J13" s="15">
        <f t="shared" si="2"/>
        <v>2.4623997449525117</v>
      </c>
      <c r="K13" s="25">
        <f t="shared" si="3"/>
        <v>-1.3635361254781939</v>
      </c>
      <c r="L13" s="17">
        <f t="shared" si="4"/>
        <v>-8.9225887703400968</v>
      </c>
      <c r="M13" s="17">
        <f t="shared" si="5"/>
        <v>2.2074467551180157</v>
      </c>
      <c r="N13" s="18" t="str">
        <f t="shared" si="11"/>
        <v>Дальше</v>
      </c>
      <c r="O13" s="21">
        <f t="shared" si="13"/>
        <v>1.6711148161060088</v>
      </c>
      <c r="P13" s="22" t="b">
        <f t="shared" si="6"/>
        <v>1</v>
      </c>
    </row>
    <row r="14" spans="1:16" x14ac:dyDescent="0.3">
      <c r="A14" s="8">
        <f t="shared" si="12"/>
        <v>1.5690783478233326</v>
      </c>
      <c r="B14" s="2">
        <f t="shared" si="0"/>
        <v>1.5495115926179679</v>
      </c>
      <c r="C14" s="12">
        <f t="shared" si="1"/>
        <v>1.9566755205364661E-2</v>
      </c>
      <c r="D14" s="14"/>
      <c r="E14" s="24">
        <f t="shared" si="14"/>
        <v>2.4518772014547201</v>
      </c>
      <c r="F14" s="15">
        <f t="shared" si="7"/>
        <v>1.0522543497791359E-2</v>
      </c>
      <c r="G14" s="15">
        <f t="shared" si="8"/>
        <v>2.4623997449525117</v>
      </c>
      <c r="H14" s="16">
        <f t="shared" si="9"/>
        <v>6.5437127800416235</v>
      </c>
      <c r="I14" s="16">
        <f t="shared" si="10"/>
        <v>-1.3635361254781939</v>
      </c>
      <c r="J14" s="15">
        <f t="shared" si="2"/>
        <v>2.5900883272817148</v>
      </c>
      <c r="K14" s="25">
        <f t="shared" si="3"/>
        <v>-1.5417803056092336</v>
      </c>
      <c r="L14" s="17">
        <f t="shared" si="4"/>
        <v>-10.088967489831623</v>
      </c>
      <c r="M14" s="17">
        <f t="shared" si="5"/>
        <v>2.1022731442490001</v>
      </c>
      <c r="N14" s="18" t="str">
        <f t="shared" si="11"/>
        <v>Дальше</v>
      </c>
      <c r="O14" s="21">
        <f t="shared" si="13"/>
        <v>1.1663787194915258</v>
      </c>
      <c r="P14" s="22" t="b">
        <f t="shared" si="6"/>
        <v>1</v>
      </c>
    </row>
    <row r="15" spans="1:16" x14ac:dyDescent="0.3">
      <c r="A15" s="8">
        <f t="shared" si="12"/>
        <v>1.5495115926179679</v>
      </c>
      <c r="B15" s="2">
        <f t="shared" si="0"/>
        <v>1.56206022026056</v>
      </c>
      <c r="C15" s="12">
        <f t="shared" si="1"/>
        <v>1.2548627642592125E-2</v>
      </c>
      <c r="D15" s="14"/>
      <c r="E15" s="24">
        <f t="shared" si="14"/>
        <v>2.5795657837839236</v>
      </c>
      <c r="F15" s="15">
        <f t="shared" si="7"/>
        <v>1.0522543497791359E-2</v>
      </c>
      <c r="G15" s="15">
        <f t="shared" si="8"/>
        <v>2.5900883272817148</v>
      </c>
      <c r="H15" s="16">
        <f t="shared" si="9"/>
        <v>6.5437127800416235</v>
      </c>
      <c r="I15" s="16">
        <f t="shared" si="10"/>
        <v>-1.5417803056092336</v>
      </c>
      <c r="J15" s="15">
        <f t="shared" si="2"/>
        <v>2.5009662372161952</v>
      </c>
      <c r="K15" s="25">
        <f t="shared" si="3"/>
        <v>-1.4176433893069187</v>
      </c>
      <c r="L15" s="17">
        <f t="shared" si="4"/>
        <v>-9.2766511641492073</v>
      </c>
      <c r="M15" s="17">
        <f t="shared" si="5"/>
        <v>2.1856946580105308</v>
      </c>
      <c r="N15" s="18" t="str">
        <f t="shared" si="11"/>
        <v>Дальше</v>
      </c>
      <c r="O15" s="21">
        <f t="shared" si="13"/>
        <v>0.8123163256824153</v>
      </c>
      <c r="P15" s="22" t="b">
        <f t="shared" si="6"/>
        <v>1</v>
      </c>
    </row>
    <row r="16" spans="1:16" x14ac:dyDescent="0.3">
      <c r="A16" s="8">
        <f t="shared" si="12"/>
        <v>1.56206022026056</v>
      </c>
      <c r="B16" s="2">
        <f t="shared" si="0"/>
        <v>1.5539943960218496</v>
      </c>
      <c r="C16" s="12">
        <f t="shared" si="1"/>
        <v>8.065824238710384E-3</v>
      </c>
      <c r="D16" s="14"/>
      <c r="E16" s="24">
        <f t="shared" si="14"/>
        <v>2.4904436937184036</v>
      </c>
      <c r="F16" s="15">
        <f t="shared" si="7"/>
        <v>1.0522543497791359E-2</v>
      </c>
      <c r="G16" s="15">
        <f t="shared" si="8"/>
        <v>2.5009662372161952</v>
      </c>
      <c r="H16" s="16">
        <f t="shared" si="9"/>
        <v>6.5437127800416235</v>
      </c>
      <c r="I16" s="16">
        <f t="shared" si="10"/>
        <v>-1.4176433893069187</v>
      </c>
      <c r="J16" s="15">
        <f t="shared" si="2"/>
        <v>2.5630346953673522</v>
      </c>
      <c r="K16" s="25">
        <f t="shared" si="3"/>
        <v>-1.5042266796718451</v>
      </c>
      <c r="L16" s="17">
        <f t="shared" si="4"/>
        <v>-9.8432273478482308</v>
      </c>
      <c r="M16" s="17">
        <f t="shared" si="5"/>
        <v>2.1324570084558871</v>
      </c>
      <c r="N16" s="18" t="str">
        <f t="shared" si="11"/>
        <v>Дальше</v>
      </c>
      <c r="O16" s="21">
        <f t="shared" si="13"/>
        <v>0.56657618369902352</v>
      </c>
      <c r="P16" s="22" t="b">
        <f t="shared" si="6"/>
        <v>1</v>
      </c>
    </row>
    <row r="17" spans="1:16" x14ac:dyDescent="0.3">
      <c r="A17" s="8">
        <f t="shared" si="12"/>
        <v>1.5539943960218496</v>
      </c>
      <c r="B17" s="2">
        <f t="shared" si="0"/>
        <v>1.5591713542245924</v>
      </c>
      <c r="C17" s="12">
        <f t="shared" si="1"/>
        <v>5.1769582027427763E-3</v>
      </c>
      <c r="D17" s="14"/>
      <c r="E17" s="24">
        <f t="shared" si="14"/>
        <v>2.5525121518695606</v>
      </c>
      <c r="F17" s="15">
        <f t="shared" si="7"/>
        <v>1.0522543497791359E-2</v>
      </c>
      <c r="G17" s="15">
        <f t="shared" si="8"/>
        <v>2.5630346953673522</v>
      </c>
      <c r="H17" s="16">
        <f t="shared" si="9"/>
        <v>6.5437127800416235</v>
      </c>
      <c r="I17" s="16">
        <f t="shared" si="10"/>
        <v>-1.5042266796718451</v>
      </c>
      <c r="J17" s="15">
        <f t="shared" si="2"/>
        <v>2.5197430501848892</v>
      </c>
      <c r="K17" s="25">
        <f t="shared" si="3"/>
        <v>-1.4438999822971719</v>
      </c>
      <c r="L17" s="17">
        <f t="shared" si="4"/>
        <v>-9.4484667672598768</v>
      </c>
      <c r="M17" s="17">
        <f t="shared" si="5"/>
        <v>2.1719528761491107</v>
      </c>
      <c r="N17" s="18" t="str">
        <f t="shared" si="11"/>
        <v>Дальше</v>
      </c>
      <c r="O17" s="21">
        <f t="shared" si="13"/>
        <v>0.39476058058835406</v>
      </c>
      <c r="P17" s="22" t="b">
        <f t="shared" si="6"/>
        <v>1</v>
      </c>
    </row>
    <row r="18" spans="1:16" x14ac:dyDescent="0.3">
      <c r="A18" s="8">
        <f t="shared" si="12"/>
        <v>1.5591713542245924</v>
      </c>
      <c r="B18" s="2">
        <f t="shared" si="0"/>
        <v>1.5558455030556873</v>
      </c>
      <c r="C18" s="12">
        <f t="shared" si="1"/>
        <v>3.3258511689051584E-3</v>
      </c>
      <c r="D18" s="14"/>
      <c r="E18" s="24">
        <f t="shared" si="14"/>
        <v>2.5092205066870976</v>
      </c>
      <c r="F18" s="15">
        <f t="shared" si="7"/>
        <v>1.0522543497791359E-2</v>
      </c>
      <c r="G18" s="15">
        <f t="shared" si="8"/>
        <v>2.5197430501848892</v>
      </c>
      <c r="H18" s="16">
        <f t="shared" si="9"/>
        <v>6.5437127800416235</v>
      </c>
      <c r="I18" s="16">
        <f t="shared" si="10"/>
        <v>-1.4438999822971719</v>
      </c>
      <c r="J18" s="15">
        <f t="shared" si="2"/>
        <v>2.5499063988722259</v>
      </c>
      <c r="K18" s="25">
        <f t="shared" si="3"/>
        <v>-1.4859630510442496</v>
      </c>
      <c r="L18" s="17">
        <f t="shared" si="4"/>
        <v>-9.7237154077878998</v>
      </c>
      <c r="M18" s="17">
        <f t="shared" si="5"/>
        <v>2.1455820230970435</v>
      </c>
      <c r="N18" s="18" t="str">
        <f t="shared" si="11"/>
        <v>Дальше</v>
      </c>
      <c r="O18" s="21">
        <f t="shared" si="13"/>
        <v>0.275248640528023</v>
      </c>
      <c r="P18" s="22" t="b">
        <f t="shared" si="6"/>
        <v>1</v>
      </c>
    </row>
    <row r="19" spans="1:16" x14ac:dyDescent="0.3">
      <c r="A19" s="8">
        <f t="shared" si="12"/>
        <v>1.5558455030556873</v>
      </c>
      <c r="B19" s="2">
        <f t="shared" si="0"/>
        <v>1.5579808702688038</v>
      </c>
      <c r="C19" s="12">
        <f t="shared" si="1"/>
        <v>2.1353672131165791E-3</v>
      </c>
      <c r="D19" s="14"/>
      <c r="E19" s="24">
        <f t="shared" si="14"/>
        <v>2.5393838553744343</v>
      </c>
      <c r="F19" s="15">
        <f t="shared" si="7"/>
        <v>1.0522543497791359E-2</v>
      </c>
      <c r="G19" s="15">
        <f t="shared" si="8"/>
        <v>2.5499063988722259</v>
      </c>
      <c r="H19" s="16">
        <f t="shared" si="9"/>
        <v>6.5437127800416235</v>
      </c>
      <c r="I19" s="16">
        <f t="shared" si="10"/>
        <v>-1.4859630510442496</v>
      </c>
      <c r="J19" s="15">
        <f t="shared" si="2"/>
        <v>2.5288748644986869</v>
      </c>
      <c r="K19" s="25">
        <f t="shared" si="3"/>
        <v>-1.4566493507324692</v>
      </c>
      <c r="L19" s="17">
        <f t="shared" si="4"/>
        <v>-9.5318949724273914</v>
      </c>
      <c r="M19" s="17">
        <f t="shared" si="5"/>
        <v>2.1645271135160451</v>
      </c>
      <c r="N19" s="18" t="str">
        <f t="shared" si="11"/>
        <v>Дальше</v>
      </c>
      <c r="O19" s="21">
        <f t="shared" si="13"/>
        <v>0.19182043536050841</v>
      </c>
      <c r="P19" s="22" t="b">
        <f t="shared" si="6"/>
        <v>1</v>
      </c>
    </row>
    <row r="20" spans="1:16" x14ac:dyDescent="0.3">
      <c r="A20" s="8">
        <f t="shared" si="12"/>
        <v>1.5579808702688038</v>
      </c>
      <c r="B20" s="2">
        <f t="shared" si="0"/>
        <v>1.5566093310165514</v>
      </c>
      <c r="C20" s="12">
        <f t="shared" si="1"/>
        <v>1.3715392522524184E-3</v>
      </c>
      <c r="D20" s="14"/>
      <c r="E20" s="24">
        <f t="shared" si="14"/>
        <v>2.5183523210008953</v>
      </c>
      <c r="F20" s="15">
        <f t="shared" si="7"/>
        <v>1.0522543497791359E-2</v>
      </c>
      <c r="G20" s="15">
        <f t="shared" si="8"/>
        <v>2.5288748644986869</v>
      </c>
      <c r="H20" s="16">
        <f t="shared" si="9"/>
        <v>6.5437127800416235</v>
      </c>
      <c r="I20" s="16">
        <f t="shared" si="10"/>
        <v>-1.4566493507324692</v>
      </c>
      <c r="J20" s="15">
        <f t="shared" si="2"/>
        <v>2.5435317146545771</v>
      </c>
      <c r="K20" s="25">
        <f t="shared" si="3"/>
        <v>-1.4770852687604437</v>
      </c>
      <c r="L20" s="17">
        <f t="shared" si="4"/>
        <v>-9.6656217503989321</v>
      </c>
      <c r="M20" s="17">
        <f t="shared" si="5"/>
        <v>2.151595297716395</v>
      </c>
      <c r="N20" s="18" t="str">
        <f t="shared" si="11"/>
        <v>Дальше</v>
      </c>
      <c r="O20" s="21">
        <f t="shared" si="13"/>
        <v>0.13372677797154076</v>
      </c>
      <c r="P20" s="22" t="b">
        <f t="shared" si="6"/>
        <v>1</v>
      </c>
    </row>
    <row r="21" spans="1:16" x14ac:dyDescent="0.3">
      <c r="A21" s="8">
        <f t="shared" si="12"/>
        <v>1.5566093310165514</v>
      </c>
      <c r="B21" s="2">
        <f t="shared" si="0"/>
        <v>1.5574900499890449</v>
      </c>
      <c r="C21" s="12">
        <f t="shared" si="1"/>
        <v>8.807189724935327E-4</v>
      </c>
      <c r="D21" s="14"/>
      <c r="E21" s="24">
        <f t="shared" ref="E21:E24" si="15">G21-F21</f>
        <v>2.5330091711567855</v>
      </c>
      <c r="F21" s="15">
        <f t="shared" si="7"/>
        <v>1.0522543497791359E-2</v>
      </c>
      <c r="G21" s="15">
        <f t="shared" si="8"/>
        <v>2.5435317146545771</v>
      </c>
      <c r="H21" s="16">
        <f t="shared" si="9"/>
        <v>6.5437127800416235</v>
      </c>
      <c r="I21" s="16">
        <f t="shared" si="10"/>
        <v>-1.4770852687604437</v>
      </c>
      <c r="J21" s="15">
        <f t="shared" si="2"/>
        <v>2.5333137556405898</v>
      </c>
      <c r="K21" s="25">
        <f t="shared" si="3"/>
        <v>-1.4628419861982946</v>
      </c>
      <c r="L21" s="17">
        <f t="shared" si="4"/>
        <v>-9.5724178002672531</v>
      </c>
      <c r="M21" s="17">
        <f t="shared" si="5"/>
        <v>2.1607423483377692</v>
      </c>
      <c r="N21" s="18" t="str">
        <f t="shared" si="11"/>
        <v>Дальше</v>
      </c>
      <c r="O21" s="21">
        <f t="shared" si="13"/>
        <v>9.3203950131679036E-2</v>
      </c>
      <c r="P21" s="22" t="b">
        <f t="shared" si="6"/>
        <v>1</v>
      </c>
    </row>
    <row r="22" spans="1:16" x14ac:dyDescent="0.3">
      <c r="A22" s="8">
        <f t="shared" si="12"/>
        <v>1.5574900499890449</v>
      </c>
      <c r="B22" s="2">
        <f t="shared" si="0"/>
        <v>1.5569244167909866</v>
      </c>
      <c r="C22" s="12">
        <f t="shared" si="1"/>
        <v>5.6563319805835732E-4</v>
      </c>
      <c r="D22" s="14"/>
      <c r="E22" s="24">
        <f t="shared" si="15"/>
        <v>2.5227912121427982</v>
      </c>
      <c r="F22" s="15">
        <f t="shared" si="7"/>
        <v>1.0522543497791359E-2</v>
      </c>
      <c r="G22" s="15">
        <f t="shared" si="8"/>
        <v>2.5333137556405898</v>
      </c>
      <c r="H22" s="16">
        <f t="shared" si="9"/>
        <v>6.5437127800416235</v>
      </c>
      <c r="I22" s="16">
        <f t="shared" si="10"/>
        <v>-1.4628419861982946</v>
      </c>
      <c r="J22" s="15">
        <f t="shared" si="2"/>
        <v>2.5404353969216644</v>
      </c>
      <c r="K22" s="25">
        <f t="shared" si="3"/>
        <v>-1.4727708793729384</v>
      </c>
      <c r="L22" s="17">
        <f t="shared" si="4"/>
        <v>-9.637389625425838</v>
      </c>
      <c r="M22" s="17">
        <f t="shared" si="5"/>
        <v>2.1544310783969181</v>
      </c>
      <c r="N22" s="18" t="str">
        <f t="shared" si="11"/>
        <v>Дальше</v>
      </c>
      <c r="O22" s="21">
        <f t="shared" si="13"/>
        <v>6.4971825158584906E-2</v>
      </c>
      <c r="P22" s="22" t="b">
        <f t="shared" si="6"/>
        <v>1</v>
      </c>
    </row>
    <row r="23" spans="1:16" x14ac:dyDescent="0.3">
      <c r="A23" s="8">
        <f t="shared" si="12"/>
        <v>1.5569244167909866</v>
      </c>
      <c r="B23" s="2">
        <f t="shared" si="0"/>
        <v>1.5572876524555461</v>
      </c>
      <c r="C23" s="12">
        <f t="shared" si="1"/>
        <v>3.6323566455953582E-4</v>
      </c>
      <c r="D23" s="14"/>
      <c r="E23" s="24">
        <f t="shared" si="15"/>
        <v>2.5299128534238733</v>
      </c>
      <c r="F23" s="15">
        <f t="shared" si="7"/>
        <v>1.0522543497791359E-2</v>
      </c>
      <c r="G23" s="15">
        <f t="shared" si="8"/>
        <v>2.5404353969216644</v>
      </c>
      <c r="H23" s="16">
        <f t="shared" si="9"/>
        <v>6.5437127800416235</v>
      </c>
      <c r="I23" s="16">
        <f t="shared" si="10"/>
        <v>-1.4727708793729384</v>
      </c>
      <c r="J23" s="15">
        <f t="shared" si="2"/>
        <v>2.5354709503343424</v>
      </c>
      <c r="K23" s="25">
        <f t="shared" si="3"/>
        <v>-1.4658503493472583</v>
      </c>
      <c r="L23" s="17">
        <f t="shared" si="4"/>
        <v>-9.5921036646521323</v>
      </c>
      <c r="M23" s="17">
        <f t="shared" si="5"/>
        <v>2.1588617080372905</v>
      </c>
      <c r="N23" s="18" t="str">
        <f t="shared" si="11"/>
        <v>Дальше</v>
      </c>
      <c r="O23" s="21">
        <f t="shared" si="13"/>
        <v>4.5285960773705725E-2</v>
      </c>
      <c r="P23" s="22" t="b">
        <f t="shared" si="6"/>
        <v>1</v>
      </c>
    </row>
    <row r="24" spans="1:16" x14ac:dyDescent="0.3">
      <c r="A24" s="8">
        <f t="shared" si="12"/>
        <v>1.5572876524555461</v>
      </c>
      <c r="B24" s="2">
        <f t="shared" si="0"/>
        <v>1.557054376327826</v>
      </c>
      <c r="C24" s="12">
        <f t="shared" si="1"/>
        <v>2.3327612772017225E-4</v>
      </c>
      <c r="D24" s="14"/>
      <c r="E24" s="24">
        <f t="shared" si="15"/>
        <v>2.5249484068365513</v>
      </c>
      <c r="F24" s="15">
        <f t="shared" si="7"/>
        <v>1.0522543497791359E-2</v>
      </c>
      <c r="G24" s="15">
        <f t="shared" si="8"/>
        <v>2.5354709503343424</v>
      </c>
      <c r="H24" s="16">
        <f t="shared" si="9"/>
        <v>6.5437127800416235</v>
      </c>
      <c r="I24" s="16">
        <f t="shared" si="10"/>
        <v>-1.4658503493472583</v>
      </c>
      <c r="J24" s="15">
        <f t="shared" si="2"/>
        <v>2.5389312153471826</v>
      </c>
      <c r="K24" s="25">
        <f t="shared" si="3"/>
        <v>-1.4706744264649327</v>
      </c>
      <c r="L24" s="17">
        <f t="shared" si="4"/>
        <v>-9.6236710397389658</v>
      </c>
      <c r="M24" s="17">
        <f t="shared" si="5"/>
        <v>2.1557886218097004</v>
      </c>
      <c r="N24" s="18" t="str">
        <f t="shared" si="11"/>
        <v>Дальше</v>
      </c>
      <c r="O24" s="21">
        <f t="shared" si="13"/>
        <v>3.1567375086833493E-2</v>
      </c>
      <c r="P24" s="22" t="b">
        <f t="shared" si="6"/>
        <v>1</v>
      </c>
    </row>
    <row r="25" spans="1:16" ht="15" thickBot="1" x14ac:dyDescent="0.35">
      <c r="A25" s="9">
        <f t="shared" si="12"/>
        <v>1.557054376327826</v>
      </c>
      <c r="B25" s="10">
        <f t="shared" si="0"/>
        <v>1.5572041839764403</v>
      </c>
      <c r="C25" s="13">
        <f t="shared" si="1"/>
        <v>1.4980764861438622E-4</v>
      </c>
      <c r="D25" s="14"/>
      <c r="E25" s="24">
        <f>G25-F25</f>
        <v>2.528408671849391</v>
      </c>
      <c r="F25" s="15">
        <f t="shared" si="7"/>
        <v>1.0522543497791359E-2</v>
      </c>
      <c r="G25" s="15">
        <f t="shared" si="8"/>
        <v>2.5389312153471826</v>
      </c>
      <c r="H25" s="16">
        <f t="shared" si="9"/>
        <v>6.5437127800416235</v>
      </c>
      <c r="I25" s="16">
        <f t="shared" si="10"/>
        <v>-1.4706744264649327</v>
      </c>
      <c r="J25" s="15">
        <f t="shared" si="2"/>
        <v>2.5365191767883455</v>
      </c>
      <c r="K25" s="25">
        <f t="shared" si="3"/>
        <v>-1.4673119151188292</v>
      </c>
      <c r="L25" s="17">
        <f t="shared" si="4"/>
        <v>-9.6016677312704317</v>
      </c>
      <c r="M25" s="17">
        <f t="shared" si="5"/>
        <v>2.1579381092125463</v>
      </c>
      <c r="N25" s="23" t="str">
        <f t="shared" ref="N25" si="16">IF(L25&gt;0.0001,"Дальше","Стоп")</f>
        <v>Стоп</v>
      </c>
      <c r="O25" s="21">
        <f t="shared" ref="O25" si="17">ABS(L24-L25)</f>
        <v>2.2003308468534044E-2</v>
      </c>
      <c r="P25" s="22" t="b">
        <f t="shared" si="6"/>
        <v>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2.2.</vt:lpstr>
      <vt:lpstr>2.3.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2019-07-29T04:14:35Z</dcterms:modified>
</cp:coreProperties>
</file>