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Основной" sheetId="2" r:id="rId1"/>
    <sheet name="Доп" sheetId="3" r:id="rId2"/>
  </sheets>
  <definedNames>
    <definedName name="_xlnm._FilterDatabase" localSheetId="1" hidden="1">Доп!$A$3:$K$3</definedName>
    <definedName name="_xlnm._FilterDatabase" localSheetId="0" hidden="1">Основной!$A$12:$J$12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3" l="1"/>
  <c r="K4" i="3" l="1"/>
  <c r="J5" i="3"/>
  <c r="K5" i="3" s="1"/>
  <c r="J6" i="3"/>
  <c r="K6" i="3" s="1"/>
  <c r="J7" i="3"/>
  <c r="K7" i="3" s="1"/>
  <c r="J8" i="3"/>
  <c r="K8" i="3" s="1"/>
  <c r="J9" i="3"/>
  <c r="K9" i="3" s="1"/>
  <c r="J10" i="3"/>
  <c r="K10" i="3" s="1"/>
  <c r="J11" i="3"/>
  <c r="K11" i="3" s="1"/>
  <c r="J12" i="3"/>
  <c r="K12" i="3" s="1"/>
  <c r="J13" i="3"/>
  <c r="K13" i="3" s="1"/>
  <c r="J14" i="3"/>
  <c r="K14" i="3" s="1"/>
  <c r="J15" i="3"/>
  <c r="K15" i="3" s="1"/>
  <c r="J16" i="3"/>
  <c r="K16" i="3" s="1"/>
  <c r="J17" i="3"/>
  <c r="K17" i="3" s="1"/>
  <c r="J18" i="3"/>
  <c r="K18" i="3" s="1"/>
  <c r="J19" i="3"/>
  <c r="K19" i="3" s="1"/>
  <c r="J20" i="3"/>
  <c r="K20" i="3" s="1"/>
  <c r="J21" i="3"/>
  <c r="K21" i="3" s="1"/>
  <c r="J22" i="3"/>
  <c r="K22" i="3" s="1"/>
  <c r="J23" i="3"/>
  <c r="K23" i="3" s="1"/>
  <c r="J24" i="3"/>
  <c r="K24" i="3" s="1"/>
  <c r="J25" i="3"/>
  <c r="K25" i="3" s="1"/>
  <c r="J26" i="3"/>
  <c r="K26" i="3" s="1"/>
  <c r="J27" i="3"/>
  <c r="K27" i="3" s="1"/>
  <c r="J28" i="3"/>
  <c r="K28" i="3" s="1"/>
  <c r="J29" i="3"/>
  <c r="K29" i="3" s="1"/>
  <c r="J30" i="3"/>
  <c r="K30" i="3" s="1"/>
  <c r="J31" i="3"/>
  <c r="K31" i="3" s="1"/>
  <c r="J32" i="3"/>
  <c r="K32" i="3" s="1"/>
  <c r="J33" i="3"/>
  <c r="K33" i="3" s="1"/>
  <c r="J34" i="3"/>
  <c r="K34" i="3" s="1"/>
  <c r="J35" i="3"/>
  <c r="K35" i="3" s="1"/>
  <c r="J36" i="3"/>
  <c r="K36" i="3" s="1"/>
  <c r="J37" i="3"/>
  <c r="K37" i="3" s="1"/>
  <c r="J38" i="3"/>
  <c r="K38" i="3" s="1"/>
  <c r="J39" i="3"/>
  <c r="K39" i="3" s="1"/>
  <c r="J40" i="3"/>
  <c r="K40" i="3" s="1"/>
  <c r="J41" i="3"/>
  <c r="K41" i="3" s="1"/>
  <c r="J42" i="3"/>
  <c r="K42" i="3" s="1"/>
  <c r="J43" i="3"/>
  <c r="K43" i="3" s="1"/>
  <c r="J44" i="3"/>
  <c r="K44" i="3" s="1"/>
  <c r="J45" i="3"/>
  <c r="K45" i="3" s="1"/>
  <c r="J46" i="3"/>
  <c r="K46" i="3" s="1"/>
  <c r="J47" i="3"/>
  <c r="K47" i="3" s="1"/>
  <c r="J13" i="2"/>
  <c r="J14" i="2"/>
  <c r="J16" i="2"/>
  <c r="J17" i="2"/>
  <c r="J18" i="2"/>
  <c r="J19" i="2"/>
  <c r="J20" i="2"/>
  <c r="J21" i="2"/>
  <c r="J22" i="2"/>
  <c r="J23" i="2"/>
  <c r="J24" i="2"/>
  <c r="J25" i="2"/>
  <c r="J26" i="2"/>
  <c r="J15" i="2"/>
</calcChain>
</file>

<file path=xl/sharedStrings.xml><?xml version="1.0" encoding="utf-8"?>
<sst xmlns="http://schemas.openxmlformats.org/spreadsheetml/2006/main" count="381" uniqueCount="55">
  <si>
    <t>Раздел B</t>
  </si>
  <si>
    <t>-</t>
  </si>
  <si>
    <t>-"-</t>
  </si>
  <si>
    <t>Командир взвода</t>
  </si>
  <si>
    <t>Обойщик</t>
  </si>
  <si>
    <t>Смазчик</t>
  </si>
  <si>
    <t>Сортировщик</t>
  </si>
  <si>
    <t>06.10</t>
  </si>
  <si>
    <t>06.20</t>
  </si>
  <si>
    <t>09.1</t>
  </si>
  <si>
    <t>Респираторщик</t>
  </si>
  <si>
    <t>да</t>
  </si>
  <si>
    <t>нет</t>
  </si>
  <si>
    <t>Всем</t>
  </si>
  <si>
    <t>Помощник</t>
  </si>
  <si>
    <t>Инженер</t>
  </si>
  <si>
    <t>Инженер по работам</t>
  </si>
  <si>
    <t>Командир</t>
  </si>
  <si>
    <t xml:space="preserve">Всем </t>
  </si>
  <si>
    <t>05 Добыча</t>
  </si>
  <si>
    <t>06 Добыча</t>
  </si>
  <si>
    <t>Оператор</t>
  </si>
  <si>
    <t>Оператор2</t>
  </si>
  <si>
    <t>Оператор3</t>
  </si>
  <si>
    <t>Специалист</t>
  </si>
  <si>
    <t>Электрослесарь</t>
  </si>
  <si>
    <t>06.10 Добыча</t>
  </si>
  <si>
    <t>Заместитель</t>
  </si>
  <si>
    <t>Инженер1</t>
  </si>
  <si>
    <t>Мастер</t>
  </si>
  <si>
    <t>Начальник</t>
  </si>
  <si>
    <t>06.20 Добыча</t>
  </si>
  <si>
    <t xml:space="preserve">Инженер </t>
  </si>
  <si>
    <t>09.10.9 Предоставлениеуслуг</t>
  </si>
  <si>
    <t>Ремонтировщик</t>
  </si>
  <si>
    <t>Приготовитель</t>
  </si>
  <si>
    <t>09.1 Предоставление услуг</t>
  </si>
  <si>
    <t xml:space="preserve">Электрослесарь </t>
  </si>
  <si>
    <t>3</t>
  </si>
  <si>
    <t>4</t>
  </si>
  <si>
    <t>5</t>
  </si>
  <si>
    <t>6</t>
  </si>
  <si>
    <t>7</t>
  </si>
  <si>
    <t>8</t>
  </si>
  <si>
    <t>9</t>
  </si>
  <si>
    <t>Аккумуляторщик</t>
  </si>
  <si>
    <t>Аппаратчик</t>
  </si>
  <si>
    <t>Бригадир</t>
  </si>
  <si>
    <t xml:space="preserve">Бурильщик </t>
  </si>
  <si>
    <t>Вице-президент</t>
  </si>
  <si>
    <t xml:space="preserve">Первый </t>
  </si>
  <si>
    <t>Первый</t>
  </si>
  <si>
    <t xml:space="preserve">Заместитель </t>
  </si>
  <si>
    <t>сцепка</t>
  </si>
  <si>
    <t>проверка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</si>
</sst>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mbria"/>
      <family val="1"/>
      <charset val="204"/>
    </font>
    <font>
      <sz val="11"/>
      <color theme="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3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/>
    <xf numFmtId="49" fontId="1" fillId="0" borderId="1" xfId="0" applyNumberFormat="1" applyFont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49" fontId="3" fillId="0" borderId="1" xfId="0" applyNumberFormat="1" applyFont="1" applyBorder="1"/>
    <xf numFmtId="49" fontId="0" fillId="2" borderId="1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J26"/>
  <sheetViews>
    <sheetView tabSelected="1" topLeftCell="A8" workbookViewId="0">
      <pane ySplit="5" topLeftCell="A13" activePane="bottomLeft" state="frozen"/>
      <selection activeCell="A8" sqref="A8"/>
      <selection pane="bottomLeft" activeCell="L15" sqref="L15"/>
    </sheetView>
  </sheetViews>
  <sheetFormatPr defaultRowHeight="15" x14ac:dyDescent="0.25"/>
  <cols>
    <col min="1" max="1" width="9.140625" style="1"/>
    <col min="2" max="2" width="15.28515625" style="1" customWidth="1"/>
    <col min="3" max="3" width="18.5703125" style="1" customWidth="1"/>
    <col min="4" max="4" width="14.85546875" style="1" customWidth="1"/>
    <col min="5" max="5" width="16.28515625" style="1" customWidth="1"/>
    <col min="6" max="9" width="9.140625" style="1"/>
    <col min="10" max="10" width="20.7109375" style="1" customWidth="1"/>
    <col min="11" max="16384" width="9.140625" style="1"/>
  </cols>
  <sheetData>
    <row r="12" spans="1:10" x14ac:dyDescent="0.25">
      <c r="A12" s="14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4">
        <v>8</v>
      </c>
      <c r="I12" s="14">
        <v>9</v>
      </c>
      <c r="J12" s="1" t="s">
        <v>53</v>
      </c>
    </row>
    <row r="13" spans="1:10" s="10" customFormat="1" ht="14.25" x14ac:dyDescent="0.2">
      <c r="A13" s="17" t="s">
        <v>0</v>
      </c>
      <c r="B13" s="18"/>
      <c r="C13" s="18"/>
      <c r="D13" s="18"/>
      <c r="E13" s="18"/>
      <c r="F13" s="18"/>
      <c r="G13" s="18"/>
      <c r="H13" s="18"/>
      <c r="I13" s="19"/>
      <c r="J13" s="20" t="str">
        <f ca="1">A13&amp;B13</f>
        <v>Раздел B</v>
      </c>
    </row>
    <row r="14" spans="1:10" s="10" customFormat="1" ht="14.25" x14ac:dyDescent="0.2">
      <c r="A14" s="17" t="s">
        <v>19</v>
      </c>
      <c r="B14" s="18"/>
      <c r="C14" s="18"/>
      <c r="D14" s="18"/>
      <c r="E14" s="18"/>
      <c r="F14" s="18"/>
      <c r="G14" s="18"/>
      <c r="H14" s="18"/>
      <c r="I14" s="19"/>
      <c r="J14" s="20" t="str">
        <f ca="1">A14&amp;B14</f>
        <v>05 Добыча</v>
      </c>
    </row>
    <row r="15" spans="1:10" s="6" customFormat="1" x14ac:dyDescent="0.2">
      <c r="A15" s="15">
        <v>5</v>
      </c>
      <c r="B15" s="7">
        <v>10047</v>
      </c>
      <c r="C15" s="8" t="s">
        <v>45</v>
      </c>
      <c r="D15" s="2" t="s">
        <v>13</v>
      </c>
      <c r="E15" s="2" t="s">
        <v>13</v>
      </c>
      <c r="F15" s="2" t="s">
        <v>1</v>
      </c>
      <c r="G15" s="2" t="s">
        <v>1</v>
      </c>
      <c r="H15" s="2" t="s">
        <v>1</v>
      </c>
      <c r="I15" s="2" t="s">
        <v>1</v>
      </c>
      <c r="J15" s="20" t="str">
        <f ca="1">A15&amp;B15</f>
        <v>0510047</v>
      </c>
    </row>
    <row r="16" spans="1:10" s="6" customFormat="1" ht="14.25" x14ac:dyDescent="0.2">
      <c r="A16" s="15">
        <v>5</v>
      </c>
      <c r="B16" s="7">
        <v>11078</v>
      </c>
      <c r="C16" s="8" t="s">
        <v>46</v>
      </c>
      <c r="D16" s="7" t="s">
        <v>2</v>
      </c>
      <c r="E16" s="7" t="s">
        <v>2</v>
      </c>
      <c r="F16" s="7" t="s">
        <v>1</v>
      </c>
      <c r="G16" s="7" t="s">
        <v>1</v>
      </c>
      <c r="H16" s="9" t="s">
        <v>1</v>
      </c>
      <c r="I16" s="9" t="s">
        <v>1</v>
      </c>
      <c r="J16" s="20" t="str">
        <f t="shared" ref="J16:J26" ca="1" si="0">A16&amp;B16</f>
        <v>0511078</v>
      </c>
    </row>
    <row r="17" spans="1:10" s="6" customFormat="1" x14ac:dyDescent="0.2">
      <c r="A17" s="15">
        <v>5</v>
      </c>
      <c r="B17" s="7">
        <v>11223</v>
      </c>
      <c r="C17" s="8" t="s">
        <v>47</v>
      </c>
      <c r="D17" s="2" t="s">
        <v>13</v>
      </c>
      <c r="E17" s="2" t="s">
        <v>13</v>
      </c>
      <c r="F17" s="2" t="s">
        <v>1</v>
      </c>
      <c r="G17" s="2" t="s">
        <v>1</v>
      </c>
      <c r="H17" s="2" t="s">
        <v>1</v>
      </c>
      <c r="I17" s="2" t="s">
        <v>1</v>
      </c>
      <c r="J17" s="20" t="str">
        <f t="shared" ca="1" si="0"/>
        <v>0511223</v>
      </c>
    </row>
    <row r="18" spans="1:10" s="6" customFormat="1" x14ac:dyDescent="0.2">
      <c r="A18" s="15">
        <v>5</v>
      </c>
      <c r="B18" s="7">
        <v>11295</v>
      </c>
      <c r="C18" s="8" t="s">
        <v>48</v>
      </c>
      <c r="D18" s="2" t="s">
        <v>13</v>
      </c>
      <c r="E18" s="2" t="s">
        <v>13</v>
      </c>
      <c r="F18" s="2" t="s">
        <v>1</v>
      </c>
      <c r="G18" s="2" t="s">
        <v>1</v>
      </c>
      <c r="H18" s="2" t="s">
        <v>1</v>
      </c>
      <c r="I18" s="2" t="s">
        <v>1</v>
      </c>
      <c r="J18" s="20" t="str">
        <f t="shared" ca="1" si="0"/>
        <v>0511295</v>
      </c>
    </row>
    <row r="19" spans="1:10" s="6" customFormat="1" x14ac:dyDescent="0.2">
      <c r="A19" s="15">
        <v>5</v>
      </c>
      <c r="B19" s="7">
        <v>11297</v>
      </c>
      <c r="C19" s="8" t="s">
        <v>48</v>
      </c>
      <c r="D19" s="2" t="s">
        <v>13</v>
      </c>
      <c r="E19" s="2" t="s">
        <v>13</v>
      </c>
      <c r="F19" s="2" t="s">
        <v>1</v>
      </c>
      <c r="G19" s="2" t="s">
        <v>1</v>
      </c>
      <c r="H19" s="2" t="s">
        <v>1</v>
      </c>
      <c r="I19" s="2" t="s">
        <v>1</v>
      </c>
      <c r="J19" s="20" t="str">
        <f t="shared" ca="1" si="0"/>
        <v>0511297</v>
      </c>
    </row>
    <row r="20" spans="1:10" s="6" customFormat="1" ht="14.25" x14ac:dyDescent="0.2">
      <c r="A20" s="17" t="s">
        <v>20</v>
      </c>
      <c r="B20" s="18"/>
      <c r="C20" s="18"/>
      <c r="D20" s="18"/>
      <c r="E20" s="18"/>
      <c r="F20" s="18"/>
      <c r="G20" s="18"/>
      <c r="H20" s="18"/>
      <c r="I20" s="19"/>
      <c r="J20" s="20" t="str">
        <f t="shared" ca="1" si="0"/>
        <v>06 Добыча</v>
      </c>
    </row>
    <row r="21" spans="1:10" s="6" customFormat="1" x14ac:dyDescent="0.2">
      <c r="A21" s="15">
        <v>6</v>
      </c>
      <c r="B21" s="7">
        <v>501150100</v>
      </c>
      <c r="C21" s="8" t="s">
        <v>49</v>
      </c>
      <c r="D21" s="2" t="s">
        <v>13</v>
      </c>
      <c r="E21" s="2" t="s">
        <v>13</v>
      </c>
      <c r="F21" s="2" t="s">
        <v>1</v>
      </c>
      <c r="G21" s="2" t="s">
        <v>1</v>
      </c>
      <c r="H21" s="2" t="s">
        <v>1</v>
      </c>
      <c r="I21" s="2" t="s">
        <v>1</v>
      </c>
      <c r="J21" s="20" t="str">
        <f t="shared" ca="1" si="0"/>
        <v>06501150100</v>
      </c>
    </row>
    <row r="22" spans="1:10" s="6" customFormat="1" x14ac:dyDescent="0.2">
      <c r="A22" s="15">
        <v>6</v>
      </c>
      <c r="B22" s="7">
        <v>501150200</v>
      </c>
      <c r="C22" s="8" t="s">
        <v>27</v>
      </c>
      <c r="D22" s="2" t="s">
        <v>13</v>
      </c>
      <c r="E22" s="2" t="s">
        <v>13</v>
      </c>
      <c r="F22" s="2" t="s">
        <v>1</v>
      </c>
      <c r="G22" s="2" t="s">
        <v>1</v>
      </c>
      <c r="H22" s="2" t="s">
        <v>1</v>
      </c>
      <c r="I22" s="2" t="s">
        <v>1</v>
      </c>
      <c r="J22" s="20" t="str">
        <f t="shared" ca="1" si="0"/>
        <v>06501150200</v>
      </c>
    </row>
    <row r="23" spans="1:10" s="6" customFormat="1" x14ac:dyDescent="0.2">
      <c r="A23" s="15">
        <v>6</v>
      </c>
      <c r="B23" s="7">
        <v>501150300</v>
      </c>
      <c r="C23" s="8" t="s">
        <v>50</v>
      </c>
      <c r="D23" s="2" t="s">
        <v>13</v>
      </c>
      <c r="E23" s="2" t="s">
        <v>13</v>
      </c>
      <c r="F23" s="2" t="s">
        <v>1</v>
      </c>
      <c r="G23" s="2" t="s">
        <v>1</v>
      </c>
      <c r="H23" s="2" t="s">
        <v>1</v>
      </c>
      <c r="I23" s="2" t="s">
        <v>1</v>
      </c>
      <c r="J23" s="20" t="str">
        <f t="shared" ca="1" si="0"/>
        <v>06501150300</v>
      </c>
    </row>
    <row r="24" spans="1:10" s="6" customFormat="1" x14ac:dyDescent="0.2">
      <c r="A24" s="15">
        <v>6</v>
      </c>
      <c r="B24" s="7">
        <v>501150400</v>
      </c>
      <c r="C24" s="8" t="s">
        <v>27</v>
      </c>
      <c r="D24" s="2" t="s">
        <v>13</v>
      </c>
      <c r="E24" s="2" t="s">
        <v>13</v>
      </c>
      <c r="F24" s="2" t="s">
        <v>1</v>
      </c>
      <c r="G24" s="2" t="s">
        <v>1</v>
      </c>
      <c r="H24" s="2" t="s">
        <v>1</v>
      </c>
      <c r="I24" s="2" t="s">
        <v>1</v>
      </c>
      <c r="J24" s="20" t="str">
        <f t="shared" ca="1" si="0"/>
        <v>06501150400</v>
      </c>
    </row>
    <row r="25" spans="1:10" s="6" customFormat="1" x14ac:dyDescent="0.2">
      <c r="A25" s="15">
        <v>6</v>
      </c>
      <c r="B25" s="7">
        <v>501150500</v>
      </c>
      <c r="C25" s="8" t="s">
        <v>51</v>
      </c>
      <c r="D25" s="2" t="s">
        <v>13</v>
      </c>
      <c r="E25" s="2" t="s">
        <v>13</v>
      </c>
      <c r="F25" s="2" t="s">
        <v>1</v>
      </c>
      <c r="G25" s="2" t="s">
        <v>1</v>
      </c>
      <c r="H25" s="2" t="s">
        <v>1</v>
      </c>
      <c r="I25" s="2" t="s">
        <v>1</v>
      </c>
      <c r="J25" s="20" t="str">
        <f t="shared" ca="1" si="0"/>
        <v>06501150500</v>
      </c>
    </row>
    <row r="26" spans="1:10" s="6" customFormat="1" x14ac:dyDescent="0.2">
      <c r="A26" s="15">
        <v>6</v>
      </c>
      <c r="B26" s="7">
        <v>501150600</v>
      </c>
      <c r="C26" s="8" t="s">
        <v>52</v>
      </c>
      <c r="D26" s="2" t="s">
        <v>13</v>
      </c>
      <c r="E26" s="2" t="s">
        <v>13</v>
      </c>
      <c r="F26" s="2" t="s">
        <v>1</v>
      </c>
      <c r="G26" s="2" t="s">
        <v>1</v>
      </c>
      <c r="H26" s="2" t="s">
        <v>1</v>
      </c>
      <c r="I26" s="2" t="s">
        <v>1</v>
      </c>
      <c r="J26" s="20" t="str">
        <f t="shared" ca="1" si="0"/>
        <v>06501150600</v>
      </c>
    </row>
  </sheetData>
  <autoFilter ref="A12:J12"/>
  <mergeCells count="3">
    <mergeCell ref="A13:I13"/>
    <mergeCell ref="A14:I14"/>
    <mergeCell ref="A20:I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7"/>
  <sheetViews>
    <sheetView topLeftCell="A37" workbookViewId="0">
      <selection activeCell="K4" sqref="K4"/>
    </sheetView>
  </sheetViews>
  <sheetFormatPr defaultRowHeight="15" x14ac:dyDescent="0.25"/>
  <cols>
    <col min="2" max="2" width="12.28515625" customWidth="1"/>
  </cols>
  <sheetData>
    <row r="3" spans="1:11" x14ac:dyDescent="0.25">
      <c r="A3" s="14">
        <v>1</v>
      </c>
      <c r="B3" s="14">
        <v>2</v>
      </c>
      <c r="C3" s="5" t="s">
        <v>38</v>
      </c>
      <c r="D3" s="5" t="s">
        <v>39</v>
      </c>
      <c r="E3" s="5" t="s">
        <v>40</v>
      </c>
      <c r="F3" s="5" t="s">
        <v>41</v>
      </c>
      <c r="G3" s="5" t="s">
        <v>42</v>
      </c>
      <c r="H3" s="5" t="s">
        <v>43</v>
      </c>
      <c r="I3" s="5" t="s">
        <v>44</v>
      </c>
      <c r="J3" s="16" t="s">
        <v>53</v>
      </c>
      <c r="K3" s="16" t="s">
        <v>54</v>
      </c>
    </row>
    <row r="4" spans="1:11" x14ac:dyDescent="0.25">
      <c r="A4" s="11" t="s">
        <v>0</v>
      </c>
      <c r="B4" s="2"/>
      <c r="C4" s="3"/>
      <c r="D4" s="2"/>
      <c r="E4" s="2"/>
      <c r="F4" s="2"/>
      <c r="G4" s="2"/>
      <c r="H4" s="2"/>
      <c r="I4" s="2"/>
      <c r="J4" s="1" t="str">
        <f t="shared" ref="J4:J47" ca="1" si="0">A4&amp;B4</f>
        <v>05 Добыча</v>
      </c>
      <c r="K4">
        <f ca="1">COUNTIF(Основной!J:J,Доп!J4)</f>
        <v>0</v>
      </c>
    </row>
    <row r="5" spans="1:11" x14ac:dyDescent="0.25">
      <c r="A5" s="11" t="s">
        <v>19</v>
      </c>
      <c r="B5" s="2"/>
      <c r="C5" s="3"/>
      <c r="D5" s="2"/>
      <c r="E5" s="2"/>
      <c r="F5" s="2"/>
      <c r="G5" s="2"/>
      <c r="H5" s="2"/>
      <c r="I5" s="2"/>
      <c r="J5" s="1" t="str">
        <f t="shared" ca="1" si="0"/>
        <v>05 Добыча</v>
      </c>
      <c r="K5">
        <f ca="1">COUNTIF(Основной!J:J,Доп!J5)</f>
        <v>1</v>
      </c>
    </row>
    <row r="6" spans="1:11" ht="30" x14ac:dyDescent="0.25">
      <c r="A6" s="21">
        <v>5</v>
      </c>
      <c r="B6" s="13">
        <v>3004100013</v>
      </c>
      <c r="C6" s="12" t="s">
        <v>14</v>
      </c>
      <c r="D6" s="13" t="s">
        <v>13</v>
      </c>
      <c r="E6" s="13" t="s">
        <v>13</v>
      </c>
      <c r="F6" s="13" t="s">
        <v>1</v>
      </c>
      <c r="G6" s="13" t="s">
        <v>1</v>
      </c>
      <c r="H6" s="13" t="s">
        <v>1</v>
      </c>
      <c r="I6" s="13" t="s">
        <v>1</v>
      </c>
      <c r="J6" s="1" t="str">
        <f t="shared" ca="1" si="0"/>
        <v>53004100013</v>
      </c>
      <c r="K6">
        <f ca="1">COUNTIF(Основной!J:J,Доп!J6)</f>
        <v>0</v>
      </c>
    </row>
    <row r="7" spans="1:11" x14ac:dyDescent="0.25">
      <c r="A7" s="11" t="s">
        <v>20</v>
      </c>
      <c r="B7" s="2"/>
      <c r="C7" s="3"/>
      <c r="D7" s="2"/>
      <c r="E7" s="2"/>
      <c r="F7" s="2"/>
      <c r="G7" s="2"/>
      <c r="H7" s="2"/>
      <c r="I7" s="2"/>
      <c r="J7" s="1" t="str">
        <f t="shared" ca="1" si="0"/>
        <v>06 Добыча</v>
      </c>
      <c r="K7">
        <f ca="1">COUNTIF(Основной!J:J,Доп!J7)</f>
        <v>1</v>
      </c>
    </row>
    <row r="8" spans="1:11" ht="30" x14ac:dyDescent="0.25">
      <c r="A8" s="4">
        <v>6</v>
      </c>
      <c r="B8" s="2">
        <v>22536</v>
      </c>
      <c r="C8" s="3" t="s">
        <v>15</v>
      </c>
      <c r="D8" s="2" t="s">
        <v>18</v>
      </c>
      <c r="E8" s="2" t="s">
        <v>13</v>
      </c>
      <c r="F8" s="2" t="s">
        <v>11</v>
      </c>
      <c r="G8" s="2" t="s">
        <v>12</v>
      </c>
      <c r="H8" s="2" t="s">
        <v>12</v>
      </c>
      <c r="I8" s="2" t="s">
        <v>1</v>
      </c>
      <c r="J8" s="1" t="str">
        <f t="shared" ca="1" si="0"/>
        <v>622536</v>
      </c>
      <c r="K8">
        <f ca="1">COUNTIF(Основной!J:J,Доп!J8)</f>
        <v>0</v>
      </c>
    </row>
    <row r="9" spans="1:11" ht="45" x14ac:dyDescent="0.25">
      <c r="A9" s="4">
        <v>6</v>
      </c>
      <c r="B9" s="2">
        <v>22733</v>
      </c>
      <c r="C9" s="3" t="s">
        <v>16</v>
      </c>
      <c r="D9" s="2" t="s">
        <v>2</v>
      </c>
      <c r="E9" s="2" t="s">
        <v>2</v>
      </c>
      <c r="F9" s="2" t="s">
        <v>2</v>
      </c>
      <c r="G9" s="2" t="s">
        <v>2</v>
      </c>
      <c r="H9" s="2" t="s">
        <v>2</v>
      </c>
      <c r="I9" s="2" t="s">
        <v>1</v>
      </c>
      <c r="J9" s="1" t="str">
        <f t="shared" ca="1" si="0"/>
        <v>622733</v>
      </c>
      <c r="K9">
        <f ca="1">COUNTIF(Основной!J:J,Доп!J9)</f>
        <v>0</v>
      </c>
    </row>
    <row r="10" spans="1:11" ht="30" x14ac:dyDescent="0.25">
      <c r="A10" s="4">
        <v>6</v>
      </c>
      <c r="B10" s="2">
        <v>23421</v>
      </c>
      <c r="C10" s="3" t="s">
        <v>17</v>
      </c>
      <c r="D10" s="2" t="s">
        <v>13</v>
      </c>
      <c r="E10" s="2" t="s">
        <v>13</v>
      </c>
      <c r="F10" s="2" t="s">
        <v>11</v>
      </c>
      <c r="G10" s="2" t="s">
        <v>12</v>
      </c>
      <c r="H10" s="2" t="s">
        <v>12</v>
      </c>
      <c r="I10" s="2" t="s">
        <v>1</v>
      </c>
      <c r="J10" s="1" t="str">
        <f t="shared" ca="1" si="0"/>
        <v>623421</v>
      </c>
      <c r="K10">
        <f ca="1">COUNTIF(Основной!J:J,Доп!J10)</f>
        <v>0</v>
      </c>
    </row>
    <row r="11" spans="1:11" ht="30" x14ac:dyDescent="0.25">
      <c r="A11" s="4">
        <v>6</v>
      </c>
      <c r="B11" s="2">
        <v>15250</v>
      </c>
      <c r="C11" s="3" t="s">
        <v>4</v>
      </c>
      <c r="D11" s="2" t="s">
        <v>18</v>
      </c>
      <c r="E11" s="2" t="s">
        <v>13</v>
      </c>
      <c r="F11" s="2" t="s">
        <v>11</v>
      </c>
      <c r="G11" s="2" t="s">
        <v>12</v>
      </c>
      <c r="H11" s="2" t="s">
        <v>12</v>
      </c>
      <c r="I11" s="2" t="s">
        <v>1</v>
      </c>
      <c r="J11" s="1" t="str">
        <f t="shared" ca="1" si="0"/>
        <v>615250</v>
      </c>
      <c r="K11">
        <f ca="1">COUNTIF(Основной!J:J,Доп!J11)</f>
        <v>0</v>
      </c>
    </row>
    <row r="12" spans="1:11" ht="30" x14ac:dyDescent="0.25">
      <c r="A12" s="4">
        <v>6</v>
      </c>
      <c r="B12" s="2">
        <v>15764</v>
      </c>
      <c r="C12" s="3" t="s">
        <v>21</v>
      </c>
      <c r="D12" s="2" t="s">
        <v>2</v>
      </c>
      <c r="E12" s="2" t="s">
        <v>2</v>
      </c>
      <c r="F12" s="2" t="s">
        <v>1</v>
      </c>
      <c r="G12" s="2" t="s">
        <v>1</v>
      </c>
      <c r="H12" s="2" t="s">
        <v>1</v>
      </c>
      <c r="I12" s="2" t="s">
        <v>1</v>
      </c>
      <c r="J12" s="1" t="str">
        <f t="shared" ca="1" si="0"/>
        <v>615764</v>
      </c>
      <c r="K12">
        <f ca="1">COUNTIF(Основной!J:J,Доп!J12)</f>
        <v>0</v>
      </c>
    </row>
    <row r="13" spans="1:11" ht="30" x14ac:dyDescent="0.25">
      <c r="A13" s="4">
        <v>6</v>
      </c>
      <c r="B13" s="2">
        <v>15832</v>
      </c>
      <c r="C13" s="3" t="s">
        <v>22</v>
      </c>
      <c r="D13" s="2" t="s">
        <v>2</v>
      </c>
      <c r="E13" s="2" t="s">
        <v>2</v>
      </c>
      <c r="F13" s="2" t="s">
        <v>1</v>
      </c>
      <c r="G13" s="2" t="s">
        <v>1</v>
      </c>
      <c r="H13" s="2" t="s">
        <v>1</v>
      </c>
      <c r="I13" s="2" t="s">
        <v>1</v>
      </c>
      <c r="J13" s="1" t="str">
        <f t="shared" ca="1" si="0"/>
        <v>615832</v>
      </c>
      <c r="K13">
        <f ca="1">COUNTIF(Основной!J:J,Доп!J13)</f>
        <v>0</v>
      </c>
    </row>
    <row r="14" spans="1:11" ht="30" x14ac:dyDescent="0.25">
      <c r="A14" s="4">
        <v>6</v>
      </c>
      <c r="B14" s="2">
        <v>15868</v>
      </c>
      <c r="C14" s="3" t="s">
        <v>23</v>
      </c>
      <c r="D14" s="2" t="s">
        <v>2</v>
      </c>
      <c r="E14" s="2" t="s">
        <v>2</v>
      </c>
      <c r="F14" s="2" t="s">
        <v>1</v>
      </c>
      <c r="G14" s="2" t="s">
        <v>1</v>
      </c>
      <c r="H14" s="2" t="s">
        <v>1</v>
      </c>
      <c r="I14" s="2" t="s">
        <v>1</v>
      </c>
      <c r="J14" s="1" t="str">
        <f t="shared" ca="1" si="0"/>
        <v>615868</v>
      </c>
      <c r="K14">
        <f ca="1">COUNTIF(Основной!J:J,Доп!J14)</f>
        <v>0</v>
      </c>
    </row>
    <row r="15" spans="1:11" x14ac:dyDescent="0.25">
      <c r="A15" s="4">
        <v>6</v>
      </c>
      <c r="B15" s="2">
        <v>18602</v>
      </c>
      <c r="C15" s="3" t="s">
        <v>5</v>
      </c>
      <c r="D15" s="2" t="s">
        <v>18</v>
      </c>
      <c r="E15" s="2" t="s">
        <v>13</v>
      </c>
      <c r="F15" s="2" t="s">
        <v>11</v>
      </c>
      <c r="G15" s="2" t="s">
        <v>12</v>
      </c>
      <c r="H15" s="2" t="s">
        <v>12</v>
      </c>
      <c r="I15" s="2" t="s">
        <v>1</v>
      </c>
      <c r="J15" s="1" t="str">
        <f t="shared" ca="1" si="0"/>
        <v>618602</v>
      </c>
      <c r="K15">
        <f ca="1">COUNTIF(Основной!J:J,Доп!J15)</f>
        <v>0</v>
      </c>
    </row>
    <row r="16" spans="1:11" ht="30" x14ac:dyDescent="0.25">
      <c r="A16" s="4">
        <v>6</v>
      </c>
      <c r="B16" s="2">
        <v>18627</v>
      </c>
      <c r="C16" s="3" t="s">
        <v>6</v>
      </c>
      <c r="D16" s="2" t="s">
        <v>2</v>
      </c>
      <c r="E16" s="2" t="s">
        <v>2</v>
      </c>
      <c r="F16" s="2" t="s">
        <v>1</v>
      </c>
      <c r="G16" s="2" t="s">
        <v>1</v>
      </c>
      <c r="H16" s="2" t="s">
        <v>1</v>
      </c>
      <c r="I16" s="2" t="s">
        <v>1</v>
      </c>
      <c r="J16" s="1" t="str">
        <f t="shared" ca="1" si="0"/>
        <v>618627</v>
      </c>
      <c r="K16">
        <f ca="1">COUNTIF(Основной!J:J,Доп!J16)</f>
        <v>0</v>
      </c>
    </row>
    <row r="17" spans="1:11" ht="30" x14ac:dyDescent="0.25">
      <c r="A17" s="4">
        <v>6</v>
      </c>
      <c r="B17" s="2">
        <v>26578</v>
      </c>
      <c r="C17" s="3" t="s">
        <v>24</v>
      </c>
      <c r="D17" s="2" t="s">
        <v>18</v>
      </c>
      <c r="E17" s="2" t="s">
        <v>13</v>
      </c>
      <c r="F17" s="2" t="s">
        <v>11</v>
      </c>
      <c r="G17" s="2" t="s">
        <v>12</v>
      </c>
      <c r="H17" s="2" t="s">
        <v>12</v>
      </c>
      <c r="I17" s="2" t="s">
        <v>1</v>
      </c>
      <c r="J17" s="1" t="str">
        <f t="shared" ca="1" si="0"/>
        <v>626578</v>
      </c>
      <c r="K17">
        <f ca="1">COUNTIF(Основной!J:J,Доп!J17)</f>
        <v>0</v>
      </c>
    </row>
    <row r="18" spans="1:11" ht="30" x14ac:dyDescent="0.25">
      <c r="A18" s="4">
        <v>6</v>
      </c>
      <c r="B18" s="2">
        <v>19921</v>
      </c>
      <c r="C18" s="3" t="s">
        <v>25</v>
      </c>
      <c r="D18" s="2" t="s">
        <v>18</v>
      </c>
      <c r="E18" s="2" t="s">
        <v>13</v>
      </c>
      <c r="F18" s="2" t="s">
        <v>11</v>
      </c>
      <c r="G18" s="2" t="s">
        <v>12</v>
      </c>
      <c r="H18" s="2" t="s">
        <v>12</v>
      </c>
      <c r="I18" s="2" t="s">
        <v>1</v>
      </c>
      <c r="J18" s="1" t="str">
        <f t="shared" ca="1" si="0"/>
        <v>619921</v>
      </c>
      <c r="K18">
        <f ca="1">COUNTIF(Основной!J:J,Доп!J18)</f>
        <v>0</v>
      </c>
    </row>
    <row r="19" spans="1:11" x14ac:dyDescent="0.25">
      <c r="A19" s="11" t="s">
        <v>26</v>
      </c>
      <c r="B19" s="2"/>
      <c r="C19" s="3"/>
      <c r="D19" s="2"/>
      <c r="E19" s="2"/>
      <c r="F19" s="2"/>
      <c r="G19" s="2"/>
      <c r="H19" s="2"/>
      <c r="I19" s="2"/>
      <c r="J19" s="1" t="str">
        <f t="shared" ca="1" si="0"/>
        <v>06.10 Добыча</v>
      </c>
      <c r="K19">
        <f ca="1">COUNTIF(Основной!J:J,Доп!J19)</f>
        <v>0</v>
      </c>
    </row>
    <row r="20" spans="1:11" ht="30" x14ac:dyDescent="0.25">
      <c r="A20" s="4" t="s">
        <v>7</v>
      </c>
      <c r="B20" s="2">
        <v>2101100800</v>
      </c>
      <c r="C20" s="3" t="s">
        <v>27</v>
      </c>
      <c r="D20" s="2" t="s">
        <v>18</v>
      </c>
      <c r="E20" s="2" t="s">
        <v>13</v>
      </c>
      <c r="F20" s="2" t="s">
        <v>11</v>
      </c>
      <c r="G20" s="2" t="s">
        <v>12</v>
      </c>
      <c r="H20" s="2" t="s">
        <v>12</v>
      </c>
      <c r="I20" s="2" t="s">
        <v>1</v>
      </c>
      <c r="J20" s="1" t="str">
        <f t="shared" ca="1" si="0"/>
        <v>06.102101100800</v>
      </c>
      <c r="K20">
        <f ca="1">COUNTIF(Основной!J:J,Доп!J20)</f>
        <v>0</v>
      </c>
    </row>
    <row r="21" spans="1:11" ht="30" x14ac:dyDescent="0.25">
      <c r="A21" s="4" t="s">
        <v>7</v>
      </c>
      <c r="B21" s="2">
        <v>22536</v>
      </c>
      <c r="C21" s="3" t="s">
        <v>15</v>
      </c>
      <c r="D21" s="2" t="s">
        <v>18</v>
      </c>
      <c r="E21" s="2" t="s">
        <v>13</v>
      </c>
      <c r="F21" s="2" t="s">
        <v>11</v>
      </c>
      <c r="G21" s="2" t="s">
        <v>12</v>
      </c>
      <c r="H21" s="2" t="s">
        <v>12</v>
      </c>
      <c r="I21" s="2" t="s">
        <v>1</v>
      </c>
      <c r="J21" s="1" t="str">
        <f t="shared" ca="1" si="0"/>
        <v>06.1022536</v>
      </c>
      <c r="K21">
        <f ca="1">COUNTIF(Основной!J:J,Доп!J21)</f>
        <v>0</v>
      </c>
    </row>
    <row r="22" spans="1:11" ht="30" x14ac:dyDescent="0.25">
      <c r="A22" s="4" t="s">
        <v>7</v>
      </c>
      <c r="B22" s="2">
        <v>22671</v>
      </c>
      <c r="C22" s="3" t="s">
        <v>15</v>
      </c>
      <c r="D22" s="2" t="s">
        <v>18</v>
      </c>
      <c r="E22" s="2" t="s">
        <v>13</v>
      </c>
      <c r="F22" s="2" t="s">
        <v>11</v>
      </c>
      <c r="G22" s="2" t="s">
        <v>12</v>
      </c>
      <c r="H22" s="2" t="s">
        <v>12</v>
      </c>
      <c r="I22" s="2" t="s">
        <v>1</v>
      </c>
      <c r="J22" s="1" t="str">
        <f t="shared" ca="1" si="0"/>
        <v>06.1022671</v>
      </c>
      <c r="K22">
        <f ca="1">COUNTIF(Основной!J:J,Доп!J22)</f>
        <v>0</v>
      </c>
    </row>
    <row r="23" spans="1:11" ht="30" x14ac:dyDescent="0.25">
      <c r="A23" s="4" t="s">
        <v>7</v>
      </c>
      <c r="B23" s="2">
        <v>22681</v>
      </c>
      <c r="C23" s="3" t="s">
        <v>28</v>
      </c>
      <c r="D23" s="2" t="s">
        <v>18</v>
      </c>
      <c r="E23" s="2" t="s">
        <v>13</v>
      </c>
      <c r="F23" s="2" t="s">
        <v>11</v>
      </c>
      <c r="G23" s="2" t="s">
        <v>12</v>
      </c>
      <c r="H23" s="2" t="s">
        <v>12</v>
      </c>
      <c r="I23" s="2" t="s">
        <v>1</v>
      </c>
      <c r="J23" s="1" t="str">
        <f t="shared" ca="1" si="0"/>
        <v>06.1022681</v>
      </c>
      <c r="K23">
        <f ca="1">COUNTIF(Основной!J:J,Доп!J23)</f>
        <v>0</v>
      </c>
    </row>
    <row r="24" spans="1:11" x14ac:dyDescent="0.25">
      <c r="A24" s="4" t="s">
        <v>7</v>
      </c>
      <c r="B24" s="2">
        <v>23902</v>
      </c>
      <c r="C24" s="3" t="s">
        <v>29</v>
      </c>
      <c r="D24" s="2" t="s">
        <v>18</v>
      </c>
      <c r="E24" s="2" t="s">
        <v>13</v>
      </c>
      <c r="F24" s="2" t="s">
        <v>11</v>
      </c>
      <c r="G24" s="2" t="s">
        <v>12</v>
      </c>
      <c r="H24" s="2" t="s">
        <v>12</v>
      </c>
      <c r="I24" s="2" t="s">
        <v>1</v>
      </c>
      <c r="J24" s="1" t="str">
        <f t="shared" ca="1" si="0"/>
        <v>06.1023902</v>
      </c>
      <c r="K24">
        <f ca="1">COUNTIF(Основной!J:J,Доп!J24)</f>
        <v>0</v>
      </c>
    </row>
    <row r="25" spans="1:11" ht="30" x14ac:dyDescent="0.25">
      <c r="A25" s="4" t="s">
        <v>7</v>
      </c>
      <c r="B25" s="2">
        <v>24798</v>
      </c>
      <c r="C25" s="3" t="s">
        <v>30</v>
      </c>
      <c r="D25" s="2" t="s">
        <v>18</v>
      </c>
      <c r="E25" s="2" t="s">
        <v>13</v>
      </c>
      <c r="F25" s="2" t="s">
        <v>11</v>
      </c>
      <c r="G25" s="2" t="s">
        <v>12</v>
      </c>
      <c r="H25" s="2" t="s">
        <v>12</v>
      </c>
      <c r="I25" s="2" t="s">
        <v>1</v>
      </c>
      <c r="J25" s="1" t="str">
        <f t="shared" ca="1" si="0"/>
        <v>06.1024798</v>
      </c>
      <c r="K25">
        <f ca="1">COUNTIF(Основной!J:J,Доп!J25)</f>
        <v>0</v>
      </c>
    </row>
    <row r="26" spans="1:11" ht="30" x14ac:dyDescent="0.25">
      <c r="A26" s="4" t="s">
        <v>7</v>
      </c>
      <c r="B26" s="2">
        <v>15764</v>
      </c>
      <c r="C26" s="3" t="s">
        <v>21</v>
      </c>
      <c r="D26" s="2" t="s">
        <v>2</v>
      </c>
      <c r="E26" s="2" t="s">
        <v>2</v>
      </c>
      <c r="F26" s="2" t="s">
        <v>2</v>
      </c>
      <c r="G26" s="2" t="s">
        <v>2</v>
      </c>
      <c r="H26" s="2" t="s">
        <v>2</v>
      </c>
      <c r="I26" s="2" t="s">
        <v>1</v>
      </c>
      <c r="J26" s="1" t="str">
        <f t="shared" ca="1" si="0"/>
        <v>06.1015764</v>
      </c>
      <c r="K26">
        <f ca="1">COUNTIF(Основной!J:J,Доп!J26)</f>
        <v>0</v>
      </c>
    </row>
    <row r="27" spans="1:11" ht="30" x14ac:dyDescent="0.25">
      <c r="A27" s="4" t="s">
        <v>7</v>
      </c>
      <c r="B27" s="2">
        <v>15832</v>
      </c>
      <c r="C27" s="3" t="s">
        <v>21</v>
      </c>
      <c r="D27" s="2" t="s">
        <v>2</v>
      </c>
      <c r="E27" s="2" t="s">
        <v>2</v>
      </c>
      <c r="F27" s="2" t="s">
        <v>2</v>
      </c>
      <c r="G27" s="2" t="s">
        <v>2</v>
      </c>
      <c r="H27" s="2" t="s">
        <v>2</v>
      </c>
      <c r="I27" s="2" t="s">
        <v>1</v>
      </c>
      <c r="J27" s="1" t="str">
        <f t="shared" ca="1" si="0"/>
        <v>06.1015832</v>
      </c>
      <c r="K27">
        <f ca="1">COUNTIF(Основной!J:J,Доп!J27)</f>
        <v>0</v>
      </c>
    </row>
    <row r="28" spans="1:11" ht="30" x14ac:dyDescent="0.25">
      <c r="A28" s="4" t="s">
        <v>7</v>
      </c>
      <c r="B28" s="2">
        <v>15862</v>
      </c>
      <c r="C28" s="3" t="s">
        <v>21</v>
      </c>
      <c r="D28" s="2" t="s">
        <v>2</v>
      </c>
      <c r="E28" s="2" t="s">
        <v>2</v>
      </c>
      <c r="F28" s="2" t="s">
        <v>2</v>
      </c>
      <c r="G28" s="2" t="s">
        <v>2</v>
      </c>
      <c r="H28" s="2" t="s">
        <v>2</v>
      </c>
      <c r="I28" s="2" t="s">
        <v>1</v>
      </c>
      <c r="J28" s="1" t="str">
        <f t="shared" ca="1" si="0"/>
        <v>06.1015862</v>
      </c>
      <c r="K28">
        <f ca="1">COUNTIF(Основной!J:J,Доп!J28)</f>
        <v>0</v>
      </c>
    </row>
    <row r="29" spans="1:11" ht="30" x14ac:dyDescent="0.25">
      <c r="A29" s="4" t="s">
        <v>7</v>
      </c>
      <c r="B29" s="2">
        <v>15868</v>
      </c>
      <c r="C29" s="3" t="s">
        <v>21</v>
      </c>
      <c r="D29" s="2" t="s">
        <v>2</v>
      </c>
      <c r="E29" s="2" t="s">
        <v>2</v>
      </c>
      <c r="F29" s="2" t="s">
        <v>2</v>
      </c>
      <c r="G29" s="2" t="s">
        <v>2</v>
      </c>
      <c r="H29" s="2" t="s">
        <v>2</v>
      </c>
      <c r="I29" s="2" t="s">
        <v>1</v>
      </c>
      <c r="J29" s="1" t="str">
        <f t="shared" ca="1" si="0"/>
        <v>06.1015868</v>
      </c>
      <c r="K29">
        <f ca="1">COUNTIF(Основной!J:J,Доп!J29)</f>
        <v>0</v>
      </c>
    </row>
    <row r="30" spans="1:11" ht="30" x14ac:dyDescent="0.25">
      <c r="A30" s="4" t="s">
        <v>7</v>
      </c>
      <c r="B30" s="2">
        <v>15908</v>
      </c>
      <c r="C30" s="3" t="s">
        <v>21</v>
      </c>
      <c r="D30" s="2" t="s">
        <v>2</v>
      </c>
      <c r="E30" s="2" t="s">
        <v>2</v>
      </c>
      <c r="F30" s="2" t="s">
        <v>2</v>
      </c>
      <c r="G30" s="2" t="s">
        <v>2</v>
      </c>
      <c r="H30" s="2" t="s">
        <v>2</v>
      </c>
      <c r="I30" s="2" t="s">
        <v>1</v>
      </c>
      <c r="J30" s="1" t="str">
        <f t="shared" ca="1" si="0"/>
        <v>06.1015908</v>
      </c>
      <c r="K30">
        <f ca="1">COUNTIF(Основной!J:J,Доп!J30)</f>
        <v>0</v>
      </c>
    </row>
    <row r="31" spans="1:11" x14ac:dyDescent="0.25">
      <c r="A31" s="11" t="s">
        <v>31</v>
      </c>
      <c r="B31" s="2"/>
      <c r="C31" s="3"/>
      <c r="D31" s="2"/>
      <c r="E31" s="2"/>
      <c r="F31" s="2"/>
      <c r="G31" s="2"/>
      <c r="H31" s="2"/>
      <c r="I31" s="2"/>
      <c r="J31" s="1" t="str">
        <f t="shared" ca="1" si="0"/>
        <v>06.20 Добыча</v>
      </c>
      <c r="K31">
        <f ca="1">COUNTIF(Основной!J:J,Доп!J31)</f>
        <v>0</v>
      </c>
    </row>
    <row r="32" spans="1:11" ht="30" x14ac:dyDescent="0.25">
      <c r="A32" s="4" t="s">
        <v>8</v>
      </c>
      <c r="B32" s="2">
        <v>22536</v>
      </c>
      <c r="C32" s="3" t="s">
        <v>32</v>
      </c>
      <c r="D32" s="2" t="s">
        <v>18</v>
      </c>
      <c r="E32" s="2" t="s">
        <v>13</v>
      </c>
      <c r="F32" s="2" t="s">
        <v>11</v>
      </c>
      <c r="G32" s="2" t="s">
        <v>12</v>
      </c>
      <c r="H32" s="2" t="s">
        <v>12</v>
      </c>
      <c r="I32" s="2" t="s">
        <v>1</v>
      </c>
      <c r="J32" s="1" t="str">
        <f t="shared" ca="1" si="0"/>
        <v>06.2022536</v>
      </c>
      <c r="K32">
        <f ca="1">COUNTIF(Основной!J:J,Доп!J32)</f>
        <v>0</v>
      </c>
    </row>
    <row r="33" spans="1:11" ht="30" x14ac:dyDescent="0.25">
      <c r="A33" s="4" t="s">
        <v>8</v>
      </c>
      <c r="B33" s="2">
        <v>22733</v>
      </c>
      <c r="C33" s="3" t="s">
        <v>15</v>
      </c>
      <c r="D33" s="2" t="s">
        <v>2</v>
      </c>
      <c r="E33" s="2" t="s">
        <v>2</v>
      </c>
      <c r="F33" s="2" t="s">
        <v>2</v>
      </c>
      <c r="G33" s="2" t="s">
        <v>2</v>
      </c>
      <c r="H33" s="2" t="s">
        <v>2</v>
      </c>
      <c r="I33" s="2" t="s">
        <v>1</v>
      </c>
      <c r="J33" s="1" t="str">
        <f t="shared" ca="1" si="0"/>
        <v>06.2022733</v>
      </c>
      <c r="K33">
        <f ca="1">COUNTIF(Основной!J:J,Доп!J33)</f>
        <v>0</v>
      </c>
    </row>
    <row r="34" spans="1:11" ht="30" x14ac:dyDescent="0.25">
      <c r="A34" s="4" t="s">
        <v>8</v>
      </c>
      <c r="B34" s="2">
        <v>23421</v>
      </c>
      <c r="C34" s="3" t="s">
        <v>17</v>
      </c>
      <c r="D34" s="2" t="s">
        <v>18</v>
      </c>
      <c r="E34" s="2" t="s">
        <v>13</v>
      </c>
      <c r="F34" s="2" t="s">
        <v>11</v>
      </c>
      <c r="G34" s="2" t="s">
        <v>12</v>
      </c>
      <c r="H34" s="2" t="s">
        <v>12</v>
      </c>
      <c r="I34" s="2" t="s">
        <v>1</v>
      </c>
      <c r="J34" s="1" t="str">
        <f t="shared" ca="1" si="0"/>
        <v>06.2023421</v>
      </c>
      <c r="K34">
        <f ca="1">COUNTIF(Основной!J:J,Доп!J34)</f>
        <v>0</v>
      </c>
    </row>
    <row r="35" spans="1:11" ht="30" x14ac:dyDescent="0.25">
      <c r="A35" s="4" t="s">
        <v>8</v>
      </c>
      <c r="B35" s="2">
        <v>15250</v>
      </c>
      <c r="C35" s="3" t="s">
        <v>4</v>
      </c>
      <c r="D35" s="2" t="s">
        <v>18</v>
      </c>
      <c r="E35" s="2" t="s">
        <v>13</v>
      </c>
      <c r="F35" s="2" t="s">
        <v>11</v>
      </c>
      <c r="G35" s="2" t="s">
        <v>12</v>
      </c>
      <c r="H35" s="2" t="s">
        <v>12</v>
      </c>
      <c r="I35" s="2" t="s">
        <v>1</v>
      </c>
      <c r="J35" s="1" t="str">
        <f t="shared" ca="1" si="0"/>
        <v>06.2015250</v>
      </c>
      <c r="K35">
        <f ca="1">COUNTIF(Основной!J:J,Доп!J35)</f>
        <v>0</v>
      </c>
    </row>
    <row r="36" spans="1:11" ht="30" x14ac:dyDescent="0.25">
      <c r="A36" s="4" t="s">
        <v>8</v>
      </c>
      <c r="B36" s="2">
        <v>15832</v>
      </c>
      <c r="C36" s="3" t="s">
        <v>21</v>
      </c>
      <c r="D36" s="2" t="s">
        <v>18</v>
      </c>
      <c r="E36" s="2" t="s">
        <v>13</v>
      </c>
      <c r="F36" s="2" t="s">
        <v>11</v>
      </c>
      <c r="G36" s="2" t="s">
        <v>12</v>
      </c>
      <c r="H36" s="2" t="s">
        <v>12</v>
      </c>
      <c r="I36" s="2" t="s">
        <v>1</v>
      </c>
      <c r="J36" s="1" t="str">
        <f t="shared" ca="1" si="0"/>
        <v>06.2015832</v>
      </c>
      <c r="K36">
        <f ca="1">COUNTIF(Основной!J:J,Доп!J36)</f>
        <v>0</v>
      </c>
    </row>
    <row r="37" spans="1:11" x14ac:dyDescent="0.25">
      <c r="A37" s="4" t="s">
        <v>8</v>
      </c>
      <c r="B37" s="2">
        <v>18602</v>
      </c>
      <c r="C37" s="3" t="s">
        <v>5</v>
      </c>
      <c r="D37" s="2" t="s">
        <v>18</v>
      </c>
      <c r="E37" s="2" t="s">
        <v>13</v>
      </c>
      <c r="F37" s="2" t="s">
        <v>11</v>
      </c>
      <c r="G37" s="2" t="s">
        <v>12</v>
      </c>
      <c r="H37" s="2" t="s">
        <v>12</v>
      </c>
      <c r="I37" s="2" t="s">
        <v>1</v>
      </c>
      <c r="J37" s="1" t="str">
        <f t="shared" ca="1" si="0"/>
        <v>06.2018602</v>
      </c>
      <c r="K37">
        <f ca="1">COUNTIF(Основной!J:J,Доп!J37)</f>
        <v>0</v>
      </c>
    </row>
    <row r="38" spans="1:11" ht="30" x14ac:dyDescent="0.25">
      <c r="A38" s="4" t="s">
        <v>8</v>
      </c>
      <c r="B38" s="2">
        <v>18627</v>
      </c>
      <c r="C38" s="3" t="s">
        <v>6</v>
      </c>
      <c r="D38" s="2" t="s">
        <v>2</v>
      </c>
      <c r="E38" s="2" t="s">
        <v>2</v>
      </c>
      <c r="F38" s="2" t="s">
        <v>1</v>
      </c>
      <c r="G38" s="2" t="s">
        <v>1</v>
      </c>
      <c r="H38" s="2" t="s">
        <v>1</v>
      </c>
      <c r="I38" s="2" t="s">
        <v>1</v>
      </c>
      <c r="J38" s="1" t="str">
        <f t="shared" ca="1" si="0"/>
        <v>06.2018627</v>
      </c>
      <c r="K38">
        <f ca="1">COUNTIF(Основной!J:J,Доп!J38)</f>
        <v>0</v>
      </c>
    </row>
    <row r="39" spans="1:11" ht="30" x14ac:dyDescent="0.25">
      <c r="A39" s="4" t="s">
        <v>8</v>
      </c>
      <c r="B39" s="2">
        <v>26578</v>
      </c>
      <c r="C39" s="3" t="s">
        <v>24</v>
      </c>
      <c r="D39" s="2" t="s">
        <v>18</v>
      </c>
      <c r="E39" s="2" t="s">
        <v>13</v>
      </c>
      <c r="F39" s="2" t="s">
        <v>11</v>
      </c>
      <c r="G39" s="2" t="s">
        <v>12</v>
      </c>
      <c r="H39" s="2" t="s">
        <v>12</v>
      </c>
      <c r="I39" s="2" t="s">
        <v>1</v>
      </c>
      <c r="J39" s="1" t="str">
        <f t="shared" ca="1" si="0"/>
        <v>06.2026578</v>
      </c>
      <c r="K39">
        <f ca="1">COUNTIF(Основной!J:J,Доп!J39)</f>
        <v>0</v>
      </c>
    </row>
    <row r="40" spans="1:11" ht="30" x14ac:dyDescent="0.25">
      <c r="A40" s="4" t="s">
        <v>8</v>
      </c>
      <c r="B40" s="2">
        <v>19921</v>
      </c>
      <c r="C40" s="3" t="s">
        <v>37</v>
      </c>
      <c r="D40" s="2" t="s">
        <v>18</v>
      </c>
      <c r="E40" s="2" t="s">
        <v>13</v>
      </c>
      <c r="F40" s="2" t="s">
        <v>11</v>
      </c>
      <c r="G40" s="2" t="s">
        <v>12</v>
      </c>
      <c r="H40" s="2" t="s">
        <v>12</v>
      </c>
      <c r="I40" s="2" t="s">
        <v>1</v>
      </c>
      <c r="J40" s="1" t="str">
        <f t="shared" ca="1" si="0"/>
        <v>06.2019921</v>
      </c>
      <c r="K40">
        <f ca="1">COUNTIF(Основной!J:J,Доп!J40)</f>
        <v>0</v>
      </c>
    </row>
    <row r="41" spans="1:11" x14ac:dyDescent="0.25">
      <c r="A41" s="11" t="s">
        <v>36</v>
      </c>
      <c r="B41" s="2"/>
      <c r="C41" s="3"/>
      <c r="D41" s="2"/>
      <c r="E41" s="2"/>
      <c r="F41" s="2"/>
      <c r="G41" s="2"/>
      <c r="H41" s="2"/>
      <c r="I41" s="2"/>
      <c r="J41" s="1" t="str">
        <f t="shared" ca="1" si="0"/>
        <v>09.1 Предоставление услуг</v>
      </c>
      <c r="K41">
        <f ca="1">COUNTIF(Основной!J:J,Доп!J41)</f>
        <v>0</v>
      </c>
    </row>
    <row r="42" spans="1:11" ht="30" x14ac:dyDescent="0.25">
      <c r="A42" s="4" t="s">
        <v>9</v>
      </c>
      <c r="B42" s="2">
        <v>504152100</v>
      </c>
      <c r="C42" s="3" t="s">
        <v>10</v>
      </c>
      <c r="D42" s="2" t="s">
        <v>18</v>
      </c>
      <c r="E42" s="2" t="s">
        <v>13</v>
      </c>
      <c r="F42" s="2" t="s">
        <v>11</v>
      </c>
      <c r="G42" s="2" t="s">
        <v>12</v>
      </c>
      <c r="H42" s="2" t="s">
        <v>12</v>
      </c>
      <c r="I42" s="2" t="s">
        <v>1</v>
      </c>
      <c r="J42" s="1" t="str">
        <f t="shared" ca="1" si="0"/>
        <v>09.1504152100</v>
      </c>
      <c r="K42">
        <f ca="1">COUNTIF(Основной!J:J,Доп!J42)</f>
        <v>0</v>
      </c>
    </row>
    <row r="43" spans="1:11" ht="30" x14ac:dyDescent="0.25">
      <c r="A43" s="4" t="s">
        <v>9</v>
      </c>
      <c r="B43" s="2">
        <v>23421</v>
      </c>
      <c r="C43" s="3" t="s">
        <v>3</v>
      </c>
      <c r="D43" s="2" t="s">
        <v>18</v>
      </c>
      <c r="E43" s="2" t="s">
        <v>13</v>
      </c>
      <c r="F43" s="2" t="s">
        <v>11</v>
      </c>
      <c r="G43" s="2" t="s">
        <v>12</v>
      </c>
      <c r="H43" s="2" t="s">
        <v>12</v>
      </c>
      <c r="I43" s="2" t="s">
        <v>1</v>
      </c>
      <c r="J43" s="1" t="str">
        <f t="shared" ca="1" si="0"/>
        <v>09.123421</v>
      </c>
      <c r="K43">
        <f ca="1">COUNTIF(Основной!J:J,Доп!J43)</f>
        <v>0</v>
      </c>
    </row>
    <row r="44" spans="1:11" ht="30" x14ac:dyDescent="0.25">
      <c r="A44" s="4" t="s">
        <v>9</v>
      </c>
      <c r="B44" s="2">
        <v>15908</v>
      </c>
      <c r="C44" s="3" t="s">
        <v>21</v>
      </c>
      <c r="D44" s="2" t="s">
        <v>18</v>
      </c>
      <c r="E44" s="2" t="s">
        <v>13</v>
      </c>
      <c r="F44" s="2" t="s">
        <v>11</v>
      </c>
      <c r="G44" s="2" t="s">
        <v>12</v>
      </c>
      <c r="H44" s="2" t="s">
        <v>12</v>
      </c>
      <c r="I44" s="2" t="s">
        <v>1</v>
      </c>
      <c r="J44" s="1" t="str">
        <f t="shared" ca="1" si="0"/>
        <v>09.115908</v>
      </c>
      <c r="K44">
        <f ca="1">COUNTIF(Основной!J:J,Доп!J44)</f>
        <v>0</v>
      </c>
    </row>
    <row r="45" spans="1:11" ht="30" x14ac:dyDescent="0.25">
      <c r="A45" s="4" t="s">
        <v>9</v>
      </c>
      <c r="B45" s="2">
        <v>17162</v>
      </c>
      <c r="C45" s="3" t="s">
        <v>35</v>
      </c>
      <c r="D45" s="2" t="s">
        <v>18</v>
      </c>
      <c r="E45" s="2" t="s">
        <v>13</v>
      </c>
      <c r="F45" s="2" t="s">
        <v>11</v>
      </c>
      <c r="G45" s="2" t="s">
        <v>12</v>
      </c>
      <c r="H45" s="2" t="s">
        <v>12</v>
      </c>
      <c r="I45" s="2" t="s">
        <v>1</v>
      </c>
      <c r="J45" s="1" t="str">
        <f t="shared" ca="1" si="0"/>
        <v>09.117162</v>
      </c>
      <c r="K45">
        <f ca="1">COUNTIF(Основной!J:J,Доп!J45)</f>
        <v>0</v>
      </c>
    </row>
    <row r="46" spans="1:11" ht="30" x14ac:dyDescent="0.25">
      <c r="A46" s="4" t="s">
        <v>9</v>
      </c>
      <c r="B46" s="2">
        <v>18005</v>
      </c>
      <c r="C46" s="3" t="s">
        <v>34</v>
      </c>
      <c r="D46" s="2" t="s">
        <v>18</v>
      </c>
      <c r="E46" s="2" t="s">
        <v>13</v>
      </c>
      <c r="F46" s="2" t="s">
        <v>11</v>
      </c>
      <c r="G46" s="2" t="s">
        <v>12</v>
      </c>
      <c r="H46" s="2" t="s">
        <v>12</v>
      </c>
      <c r="I46" s="2" t="s">
        <v>1</v>
      </c>
      <c r="J46" s="1" t="str">
        <f t="shared" ca="1" si="0"/>
        <v>09.118005</v>
      </c>
      <c r="K46">
        <f ca="1">COUNTIF(Основной!J:J,Доп!J46)</f>
        <v>0</v>
      </c>
    </row>
    <row r="47" spans="1:11" x14ac:dyDescent="0.25">
      <c r="A47" s="11" t="s">
        <v>33</v>
      </c>
      <c r="B47" s="2"/>
      <c r="C47" s="3"/>
      <c r="D47" s="2"/>
      <c r="E47" s="2"/>
      <c r="F47" s="2"/>
      <c r="G47" s="2"/>
      <c r="H47" s="2"/>
      <c r="I47" s="2"/>
      <c r="J47" s="1" t="str">
        <f t="shared" ca="1" si="0"/>
        <v>09.10.9 Предоставлениеуслуг</v>
      </c>
      <c r="K47">
        <f ca="1">COUNTIF(Основной!J:J,Доп!J47)</f>
        <v>0</v>
      </c>
    </row>
  </sheetData>
  <autoFilter ref="A3:K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Основной</vt:lpstr>
      <vt:lpstr>Доп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dcterms:created xsi:type="dcterms:W3CDTF">2019-08-03T10:32:12Z</dcterms:created>
  <dcterms:modified xsi:type="dcterms:W3CDTF">2019-08-07T15:55:43Z</dcterms:modified>
</cp:coreProperties>
</file>