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 a="1"/>
  <c r="M3" i="1"/>
  <c r="N3" i="1" s="1"/>
  <c r="J4" i="1" a="1"/>
  <c r="J4" i="1" s="1"/>
  <c r="K4" i="1" s="1" a="1"/>
  <c r="K4" i="1" s="1"/>
  <c r="J5" i="1" a="1"/>
  <c r="J5" i="1" s="1"/>
  <c r="K5" i="1" s="1" a="1"/>
  <c r="K5" i="1" s="1"/>
  <c r="J6" i="1" a="1"/>
  <c r="J6" i="1" s="1"/>
  <c r="K6" i="1" s="1" a="1"/>
  <c r="K6" i="1" s="1"/>
  <c r="J7" i="1" a="1"/>
  <c r="J7" i="1" s="1"/>
  <c r="K7" i="1" s="1" a="1"/>
  <c r="K7" i="1" s="1"/>
  <c r="J8" i="1" a="1"/>
  <c r="J8" i="1" s="1"/>
  <c r="K8" i="1" s="1" a="1"/>
  <c r="K8" i="1" s="1"/>
  <c r="J9" i="1" a="1"/>
  <c r="J9" i="1" s="1"/>
  <c r="K9" i="1" s="1" a="1"/>
  <c r="K9" i="1" s="1"/>
  <c r="J10" i="1" a="1"/>
  <c r="J10" i="1" s="1"/>
  <c r="K10" i="1" s="1" a="1"/>
  <c r="K10" i="1" s="1"/>
  <c r="J11" i="1" a="1"/>
  <c r="J11" i="1" s="1"/>
  <c r="K11" i="1" s="1" a="1"/>
  <c r="K11" i="1" s="1"/>
  <c r="J12" i="1" a="1"/>
  <c r="J12" i="1" s="1"/>
  <c r="K12" i="1" s="1" a="1"/>
  <c r="K12" i="1" s="1"/>
  <c r="J13" i="1" a="1"/>
  <c r="J13" i="1" s="1"/>
  <c r="K13" i="1" s="1" a="1"/>
  <c r="K13" i="1" s="1"/>
  <c r="J14" i="1" a="1"/>
  <c r="J14" i="1" s="1"/>
  <c r="K14" i="1" s="1" a="1"/>
  <c r="K14" i="1" s="1"/>
  <c r="J3" i="1" a="1"/>
  <c r="J3" i="1" s="1"/>
  <c r="K3" i="1" s="1" a="1"/>
  <c r="K3" i="1" s="1"/>
  <c r="F3" i="1" a="1"/>
  <c r="F3" i="1" s="1"/>
  <c r="G3" i="1" a="1"/>
  <c r="G3" i="1" s="1"/>
  <c r="F4" i="1" a="1"/>
  <c r="F4" i="1" s="1"/>
  <c r="G4" i="1" a="1"/>
  <c r="G4" i="1" s="1"/>
  <c r="F5" i="1" a="1"/>
  <c r="F5" i="1" s="1"/>
  <c r="G5" i="1" a="1"/>
  <c r="G5" i="1" s="1"/>
  <c r="F6" i="1" a="1"/>
  <c r="F6" i="1" s="1"/>
  <c r="G6" i="1" a="1"/>
  <c r="G6" i="1" s="1"/>
  <c r="F7" i="1" a="1"/>
  <c r="F7" i="1" s="1"/>
  <c r="G7" i="1" a="1"/>
  <c r="G7" i="1" s="1"/>
  <c r="F8" i="1" a="1"/>
  <c r="F8" i="1" s="1"/>
  <c r="G8" i="1" a="1"/>
  <c r="G8" i="1" s="1"/>
  <c r="F9" i="1" a="1"/>
  <c r="F9" i="1" s="1"/>
  <c r="G9" i="1" a="1"/>
  <c r="G9" i="1" s="1"/>
  <c r="F10" i="1" a="1"/>
  <c r="F10" i="1" s="1"/>
  <c r="G10" i="1" a="1"/>
  <c r="G10" i="1" s="1"/>
  <c r="F11" i="1" a="1"/>
  <c r="F11" i="1" s="1"/>
  <c r="G11" i="1" a="1"/>
  <c r="G11" i="1" s="1"/>
  <c r="F12" i="1" a="1"/>
  <c r="F12" i="1" s="1"/>
  <c r="G12" i="1" a="1"/>
  <c r="G12" i="1" s="1"/>
  <c r="F13" i="1" a="1"/>
  <c r="F13" i="1" s="1"/>
  <c r="G13" i="1" a="1"/>
  <c r="G13" i="1" s="1"/>
  <c r="F14" i="1" a="1"/>
  <c r="F14" i="1" s="1"/>
  <c r="G14" i="1" a="1"/>
  <c r="G14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M4" i="1" l="1" a="1"/>
  <c r="M4" i="1" s="1"/>
  <c r="M5" i="1" s="1" a="1"/>
  <c r="M5" i="1" s="1"/>
  <c r="M6" i="1" s="1" a="1"/>
  <c r="M6" i="1" s="1"/>
  <c r="M7" i="1" s="1" a="1"/>
  <c r="M7" i="1" s="1"/>
  <c r="M8" i="1" s="1" a="1"/>
  <c r="M8" i="1" s="1"/>
  <c r="M9" i="1" s="1" a="1"/>
  <c r="M9" i="1" s="1"/>
  <c r="M10" i="1" s="1" a="1"/>
  <c r="M10" i="1" s="1"/>
  <c r="M11" i="1" s="1" a="1"/>
  <c r="M11" i="1" s="1"/>
  <c r="M12" i="1" s="1" a="1"/>
  <c r="M12" i="1" s="1"/>
  <c r="M13" i="1" s="1" a="1"/>
  <c r="M13" i="1" s="1"/>
  <c r="M14" i="1" s="1" a="1"/>
  <c r="M14" i="1" s="1"/>
  <c r="N14" i="1" s="1"/>
  <c r="N8" i="1" l="1"/>
  <c r="N13" i="1"/>
  <c r="N7" i="1"/>
  <c r="N12" i="1"/>
  <c r="N6" i="1"/>
  <c r="N11" i="1"/>
  <c r="N5" i="1"/>
  <c r="N10" i="1"/>
  <c r="N4" i="1"/>
  <c r="N9" i="1"/>
</calcChain>
</file>

<file path=xl/comments1.xml><?xml version="1.0" encoding="utf-8"?>
<comments xmlns="http://schemas.openxmlformats.org/spreadsheetml/2006/main">
  <authors>
    <author>Jonny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 xml:space="preserve">Исходная таблица с датами, временем и событиями которые происходили в определенное время.
</t>
        </r>
      </text>
    </comment>
    <comment ref="H2" authorId="0">
      <text>
        <r>
          <rPr>
            <sz val="9"/>
            <color indexed="81"/>
            <rFont val="Tahoma"/>
            <family val="2"/>
            <charset val="204"/>
          </rPr>
          <t xml:space="preserve">Исходная таблица с датами, временем и событиями которые происходили в определенное время.
</t>
        </r>
      </text>
    </comment>
    <comment ref="S2" authorId="0">
      <text>
        <r>
          <rPr>
            <sz val="9"/>
            <color indexed="81"/>
            <rFont val="Tahoma"/>
            <family val="2"/>
            <charset val="204"/>
          </rPr>
          <t xml:space="preserve">Исходная таблица с датами, временем и событиями которые происходили в определенное время.
</t>
        </r>
      </text>
    </comment>
  </commentList>
</comments>
</file>

<file path=xl/sharedStrings.xml><?xml version="1.0" encoding="utf-8"?>
<sst xmlns="http://schemas.openxmlformats.org/spreadsheetml/2006/main" count="42" uniqueCount="11">
  <si>
    <t>Дата</t>
  </si>
  <si>
    <t>Время</t>
  </si>
  <si>
    <t>Событие</t>
  </si>
  <si>
    <t xml:space="preserve"> Событие А</t>
  </si>
  <si>
    <t>Событие Б</t>
  </si>
  <si>
    <t>Событие А</t>
  </si>
  <si>
    <t>Событие В</t>
  </si>
  <si>
    <t>Исходная таблица</t>
  </si>
  <si>
    <t>Требуемая таблица №1 (Событие А)</t>
  </si>
  <si>
    <t xml:space="preserve">Требуемая таблица №2 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</si>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</sst>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;"/>
  </numFmts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4" fontId="0" fillId="0" borderId="5" xfId="0" applyNumberFormat="1" applyBorder="1" applyAlignment="1">
      <alignment horizontal="center"/>
    </xf>
    <xf numFmtId="0" fontId="0" fillId="0" borderId="6" xfId="0" applyBorder="1"/>
    <xf numFmtId="14" fontId="0" fillId="0" borderId="7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5" xfId="0" applyNumberFormat="1" applyBorder="1" applyAlignment="1">
      <alignment horizontal="center"/>
    </xf>
    <xf numFmtId="14" fontId="0" fillId="2" borderId="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8"/>
  <sheetViews>
    <sheetView tabSelected="1" workbookViewId="0">
      <selection activeCell="I29" sqref="I29:I30"/>
    </sheetView>
  </sheetViews>
  <sheetFormatPr defaultRowHeight="15" x14ac:dyDescent="0.25"/>
  <cols>
    <col min="1" max="1" width="10.140625" style="1" bestFit="1" customWidth="1"/>
    <col min="2" max="2" width="9.140625" style="1"/>
    <col min="3" max="3" width="12" customWidth="1"/>
    <col min="6" max="6" width="12.85546875" customWidth="1"/>
    <col min="7" max="7" width="12.28515625" customWidth="1"/>
    <col min="8" max="11" width="12.7109375" customWidth="1"/>
    <col min="13" max="13" width="11.28515625" style="11" customWidth="1"/>
    <col min="14" max="14" width="15.85546875" style="11" customWidth="1"/>
    <col min="17" max="17" width="12.85546875" customWidth="1"/>
    <col min="18" max="18" width="12.28515625" customWidth="1"/>
    <col min="19" max="19" width="12.7109375" customWidth="1"/>
    <col min="21" max="21" width="11.28515625" customWidth="1"/>
    <col min="22" max="22" width="15.85546875" customWidth="1"/>
  </cols>
  <sheetData>
    <row r="1" spans="1:22" ht="15.75" thickBot="1" x14ac:dyDescent="0.3">
      <c r="A1" s="19" t="s">
        <v>7</v>
      </c>
      <c r="B1" s="19"/>
      <c r="C1" s="19"/>
      <c r="F1" s="20" t="s">
        <v>8</v>
      </c>
      <c r="G1" s="20"/>
      <c r="H1" s="20"/>
      <c r="I1" s="12"/>
      <c r="J1" s="12"/>
      <c r="K1" s="12"/>
      <c r="M1" s="20" t="s">
        <v>9</v>
      </c>
      <c r="N1" s="20"/>
      <c r="Q1" s="20" t="s">
        <v>8</v>
      </c>
      <c r="R1" s="20"/>
      <c r="S1" s="20"/>
      <c r="U1" s="20" t="s">
        <v>9</v>
      </c>
      <c r="V1" s="20"/>
    </row>
    <row r="2" spans="1:22" x14ac:dyDescent="0.25">
      <c r="A2" s="3" t="s">
        <v>0</v>
      </c>
      <c r="B2" s="4" t="s">
        <v>1</v>
      </c>
      <c r="C2" s="5" t="s">
        <v>2</v>
      </c>
      <c r="F2" s="3" t="s">
        <v>0</v>
      </c>
      <c r="G2" s="4" t="s">
        <v>1</v>
      </c>
      <c r="H2" s="5" t="s">
        <v>2</v>
      </c>
      <c r="I2" s="15"/>
      <c r="J2" s="15"/>
      <c r="K2" s="15"/>
      <c r="M2" s="3" t="s">
        <v>0</v>
      </c>
      <c r="N2" s="16" t="s">
        <v>5</v>
      </c>
      <c r="Q2" s="3" t="s">
        <v>0</v>
      </c>
      <c r="R2" s="4" t="s">
        <v>1</v>
      </c>
      <c r="S2" s="5" t="s">
        <v>2</v>
      </c>
      <c r="U2" s="3" t="s">
        <v>0</v>
      </c>
      <c r="V2" s="16" t="s">
        <v>5</v>
      </c>
    </row>
    <row r="3" spans="1:22" x14ac:dyDescent="0.25">
      <c r="A3" s="6">
        <v>43666</v>
      </c>
      <c r="B3" s="2">
        <v>0.41666666666666669</v>
      </c>
      <c r="C3" s="7" t="s">
        <v>3</v>
      </c>
      <c r="F3" s="6">
        <f t="array" ref="F3">IFERROR(INDEX(A:A,SMALL(IF($C$3:$C$99="Событие А",ROW($3:$99)),ROW(F1))),"")</f>
        <v>43666</v>
      </c>
      <c r="G3" s="2">
        <f t="array" ref="G3">IFERROR(INDEX(B:B,SMALL(IF($C$3:$C$99="Событие А",ROW($3:$99)),ROW(G1))),"")</f>
        <v>0.625</v>
      </c>
      <c r="H3" s="7" t="str">
        <f t="array" ref="H3">IFERROR(INDEX(C:C,SMALL(IF($C$3:$C$99="Событие А",ROW($3:$99)),ROW(H1))),"")</f>
        <v>Событие А</v>
      </c>
      <c r="I3" s="15"/>
      <c r="J3" s="6">
        <f t="array" ref="J3">IFERROR(TRUNC(SMALL(IF(C$3:C$99="Событие А",A$3:A$99+B$3:B$99),ROW(J1))),"")</f>
        <v>43666</v>
      </c>
      <c r="K3" s="2">
        <f t="array" ref="K3">IFERROR(SMALL(IF(C$3:C$99="Событие А",A$3:A$99+B$3:B$99),ROW(J1))-J3,"")</f>
        <v>0.625</v>
      </c>
      <c r="M3" s="21">
        <f t="array" ref="M3">MIN(IF((N(M2)&lt;A$3:A$99)*(C$3:C$99=N$2),A$3:A$99))*(M2&lt;&gt;0)</f>
        <v>43666</v>
      </c>
      <c r="N3" s="17" t="str">
        <f>IF(M3,"ДА","")</f>
        <v>ДА</v>
      </c>
      <c r="Q3" s="6">
        <v>43666</v>
      </c>
      <c r="R3" s="2">
        <v>0.41666666666666669</v>
      </c>
      <c r="S3" s="7" t="s">
        <v>5</v>
      </c>
      <c r="U3" s="6">
        <v>43666</v>
      </c>
      <c r="V3" s="17" t="s">
        <v>10</v>
      </c>
    </row>
    <row r="4" spans="1:22" x14ac:dyDescent="0.25">
      <c r="A4" s="6">
        <v>43666</v>
      </c>
      <c r="B4" s="2">
        <v>0.5</v>
      </c>
      <c r="C4" s="7" t="s">
        <v>4</v>
      </c>
      <c r="F4" s="6">
        <f t="array" ref="F4">IFERROR(INDEX(A:A,SMALL(IF($C$3:$C$99="Событие А",ROW($3:$99)),ROW(F2))),"")</f>
        <v>43667</v>
      </c>
      <c r="G4" s="2">
        <f t="array" ref="G4">IFERROR(INDEX(B:B,SMALL(IF($C$3:$C$99="Событие А",ROW($3:$99)),ROW(G2))),"")</f>
        <v>0.5</v>
      </c>
      <c r="H4" s="7" t="str">
        <f t="array" ref="H4">IFERROR(INDEX(C:C,SMALL(IF($C$3:$C$99="Событие А",ROW($3:$99)),ROW(H2))),"")</f>
        <v>Событие А</v>
      </c>
      <c r="I4" s="15"/>
      <c r="J4" s="6">
        <f t="array" ref="J4">IFERROR(TRUNC(SMALL(IF(C$3:C$99="Событие А",A$3:A$99+B$3:B$99),ROW(J2))),"")</f>
        <v>43667</v>
      </c>
      <c r="K4" s="2">
        <f t="array" ref="K4">IFERROR(SMALL(IF(C$3:C$99="Событие А",A$3:A$99+B$3:B$99),ROW(J2))-J4,"")</f>
        <v>0.5</v>
      </c>
      <c r="M4" s="21">
        <f t="array" ref="M4">MIN(IF((N(M3)&lt;A$3:A$99)*(C$3:C$99=N$2),A$3:A$99))*(M3&lt;&gt;0)</f>
        <v>43667</v>
      </c>
      <c r="N4" s="17" t="str">
        <f t="shared" ref="N4:N14" si="0">IF(M4,"ДА","")</f>
        <v>ДА</v>
      </c>
      <c r="Q4" s="6">
        <v>43666</v>
      </c>
      <c r="R4" s="2">
        <v>0.625</v>
      </c>
      <c r="S4" s="7" t="s">
        <v>5</v>
      </c>
      <c r="U4" s="6">
        <v>43667</v>
      </c>
      <c r="V4" s="17" t="s">
        <v>10</v>
      </c>
    </row>
    <row r="5" spans="1:22" ht="15.75" thickBot="1" x14ac:dyDescent="0.3">
      <c r="A5" s="6">
        <v>43666</v>
      </c>
      <c r="B5" s="2">
        <v>0.625</v>
      </c>
      <c r="C5" s="7" t="s">
        <v>5</v>
      </c>
      <c r="F5" s="6">
        <f t="array" ref="F5">IFERROR(INDEX(A:A,SMALL(IF($C$3:$C$99="Событие А",ROW($3:$99)),ROW(F3))),"")</f>
        <v>43667</v>
      </c>
      <c r="G5" s="2">
        <f t="array" ref="G5">IFERROR(INDEX(B:B,SMALL(IF($C$3:$C$99="Событие А",ROW($3:$99)),ROW(G3))),"")</f>
        <v>0.75</v>
      </c>
      <c r="H5" s="7" t="str">
        <f t="array" ref="H5">IFERROR(INDEX(C:C,SMALL(IF($C$3:$C$99="Событие А",ROW($3:$99)),ROW(H3))),"")</f>
        <v>Событие А</v>
      </c>
      <c r="I5" s="15"/>
      <c r="J5" s="6">
        <f t="array" ref="J5">IFERROR(TRUNC(SMALL(IF(C$3:C$99="Событие А",A$3:A$99+B$3:B$99),ROW(J3))),"")</f>
        <v>43667</v>
      </c>
      <c r="K5" s="2">
        <f t="array" ref="K5">IFERROR(SMALL(IF(C$3:C$99="Событие А",A$3:A$99+B$3:B$99),ROW(J3))-J5,"")</f>
        <v>0.75</v>
      </c>
      <c r="M5" s="21">
        <f t="array" ref="M5">MIN(IF((N(M4)&lt;A$3:A$99)*(C$3:C$99=N$2),A$3:A$99))*(M4&lt;&gt;0)</f>
        <v>43669</v>
      </c>
      <c r="N5" s="17" t="str">
        <f t="shared" si="0"/>
        <v>ДА</v>
      </c>
      <c r="Q5" s="6">
        <v>43667</v>
      </c>
      <c r="R5" s="2">
        <v>0.5</v>
      </c>
      <c r="S5" s="7" t="s">
        <v>5</v>
      </c>
      <c r="U5" s="8">
        <v>43668</v>
      </c>
      <c r="V5" s="18" t="s">
        <v>10</v>
      </c>
    </row>
    <row r="6" spans="1:22" x14ac:dyDescent="0.25">
      <c r="A6" s="6">
        <v>43666</v>
      </c>
      <c r="B6" s="2">
        <v>0.75</v>
      </c>
      <c r="C6" s="7" t="s">
        <v>6</v>
      </c>
      <c r="F6" s="6">
        <f t="array" ref="F6">IFERROR(INDEX(A:A,SMALL(IF($C$3:$C$99="Событие А",ROW($3:$99)),ROW(F4))),"")</f>
        <v>43701</v>
      </c>
      <c r="G6" s="2">
        <f t="array" ref="G6">IFERROR(INDEX(B:B,SMALL(IF($C$3:$C$99="Событие А",ROW($3:$99)),ROW(G4))),"")</f>
        <v>0.41666666666666669</v>
      </c>
      <c r="H6" s="7" t="str">
        <f t="array" ref="H6">IFERROR(INDEX(C:C,SMALL(IF($C$3:$C$99="Событие А",ROW($3:$99)),ROW(H4))),"")</f>
        <v>Событие А</v>
      </c>
      <c r="I6" s="15"/>
      <c r="J6" s="6">
        <f t="array" ref="J6">IFERROR(TRUNC(SMALL(IF(C$3:C$99="Событие А",A$3:A$99+B$3:B$99),ROW(J4))),"")</f>
        <v>43669</v>
      </c>
      <c r="K6" s="2">
        <f t="array" ref="K6">IFERROR(SMALL(IF(C$3:C$99="Событие А",A$3:A$99+B$3:B$99),ROW(J4))-J6,"")</f>
        <v>0.75</v>
      </c>
      <c r="M6" s="21">
        <f t="array" ref="M6">MIN(IF((N(M5)&lt;A$3:A$99)*(C$3:C$99=N$2),A$3:A$99))*(M5&lt;&gt;0)</f>
        <v>43701</v>
      </c>
      <c r="N6" s="17" t="str">
        <f t="shared" si="0"/>
        <v>ДА</v>
      </c>
      <c r="Q6" s="6">
        <v>43667</v>
      </c>
      <c r="R6" s="2">
        <v>0.75</v>
      </c>
      <c r="S6" s="7" t="s">
        <v>5</v>
      </c>
      <c r="U6" s="12"/>
      <c r="V6" s="12"/>
    </row>
    <row r="7" spans="1:22" ht="15.75" thickBot="1" x14ac:dyDescent="0.3">
      <c r="A7" s="6">
        <v>43667</v>
      </c>
      <c r="B7" s="2">
        <v>0.41666666666666669</v>
      </c>
      <c r="C7" s="7" t="s">
        <v>6</v>
      </c>
      <c r="F7" s="6">
        <f t="array" ref="F7">IFERROR(INDEX(A:A,SMALL(IF($C$3:$C$99="Событие А",ROW($3:$99)),ROW(F5))),"")</f>
        <v>43669</v>
      </c>
      <c r="G7" s="2">
        <f t="array" ref="G7">IFERROR(INDEX(B:B,SMALL(IF($C$3:$C$99="Событие А",ROW($3:$99)),ROW(G5))),"")</f>
        <v>0.75</v>
      </c>
      <c r="H7" s="7" t="str">
        <f t="array" ref="H7">IFERROR(INDEX(C:C,SMALL(IF($C$3:$C$99="Событие А",ROW($3:$99)),ROW(H5))),"")</f>
        <v>Событие А</v>
      </c>
      <c r="I7" s="15"/>
      <c r="J7" s="6">
        <f t="array" ref="J7">IFERROR(TRUNC(SMALL(IF(C$3:C$99="Событие А",A$3:A$99+B$3:B$99),ROW(J5))),"")</f>
        <v>43701</v>
      </c>
      <c r="K7" s="2">
        <f t="array" ref="K7">IFERROR(SMALL(IF(C$3:C$99="Событие А",A$3:A$99+B$3:B$99),ROW(J5))-J7,"")</f>
        <v>0.41666666666424135</v>
      </c>
      <c r="M7" s="21">
        <f t="array" ref="M7">MIN(IF((N(M6)&lt;A$3:A$99)*(C$3:C$99=N$2),A$3:A$99))*(M6&lt;&gt;0)</f>
        <v>0</v>
      </c>
      <c r="N7" s="17" t="str">
        <f t="shared" si="0"/>
        <v/>
      </c>
      <c r="Q7" s="8">
        <v>43668</v>
      </c>
      <c r="R7" s="9">
        <v>0.5</v>
      </c>
      <c r="S7" s="10" t="s">
        <v>5</v>
      </c>
      <c r="U7" s="12"/>
      <c r="V7" s="12"/>
    </row>
    <row r="8" spans="1:22" x14ac:dyDescent="0.25">
      <c r="A8" s="6">
        <v>43667</v>
      </c>
      <c r="B8" s="2">
        <v>0.5</v>
      </c>
      <c r="C8" s="7" t="s">
        <v>5</v>
      </c>
      <c r="F8" s="6" t="str">
        <f t="array" ref="F8">IFERROR(INDEX(A:A,SMALL(IF($C$3:$C$99="Событие А",ROW($3:$99)),ROW(F6))),"")</f>
        <v/>
      </c>
      <c r="G8" s="2" t="str">
        <f t="array" ref="G8">IFERROR(INDEX(B:B,SMALL(IF($C$3:$C$99="Событие А",ROW($3:$99)),ROW(G6))),"")</f>
        <v/>
      </c>
      <c r="H8" s="7" t="str">
        <f t="array" ref="H8">IFERROR(INDEX(C:C,SMALL(IF($C$3:$C$99="Событие А",ROW($3:$99)),ROW(H6))),"")</f>
        <v/>
      </c>
      <c r="I8" s="15"/>
      <c r="J8" s="6" t="str">
        <f t="array" ref="J8">IFERROR(TRUNC(SMALL(IF(C$3:C$99="Событие А",A$3:A$99+B$3:B$99),ROW(J6))),"")</f>
        <v/>
      </c>
      <c r="K8" s="2" t="str">
        <f t="array" ref="K8">IFERROR(SMALL(IF(C$3:C$99="Событие А",A$3:A$99+B$3:B$99),ROW(J6))-J8,"")</f>
        <v/>
      </c>
      <c r="M8" s="21">
        <f t="array" ref="M8">MIN(IF((N(M7)&lt;A$3:A$99)*(C$3:C$99=N$2),A$3:A$99))*(M7&lt;&gt;0)</f>
        <v>0</v>
      </c>
      <c r="N8" s="17" t="str">
        <f t="shared" si="0"/>
        <v/>
      </c>
      <c r="Q8" s="13"/>
      <c r="R8" s="14"/>
      <c r="S8" s="15"/>
      <c r="U8" s="12"/>
      <c r="V8" s="12"/>
    </row>
    <row r="9" spans="1:22" x14ac:dyDescent="0.25">
      <c r="A9" s="6">
        <v>43667</v>
      </c>
      <c r="B9" s="2">
        <v>0.625</v>
      </c>
      <c r="C9" s="7" t="s">
        <v>4</v>
      </c>
      <c r="F9" s="6" t="str">
        <f t="array" ref="F9">IFERROR(INDEX(A:A,SMALL(IF($C$3:$C$99="Событие А",ROW($3:$99)),ROW(F7))),"")</f>
        <v/>
      </c>
      <c r="G9" s="2" t="str">
        <f t="array" ref="G9">IFERROR(INDEX(B:B,SMALL(IF($C$3:$C$99="Событие А",ROW($3:$99)),ROW(G7))),"")</f>
        <v/>
      </c>
      <c r="H9" s="7" t="str">
        <f t="array" ref="H9">IFERROR(INDEX(C:C,SMALL(IF($C$3:$C$99="Событие А",ROW($3:$99)),ROW(H7))),"")</f>
        <v/>
      </c>
      <c r="I9" s="15"/>
      <c r="J9" s="6" t="str">
        <f t="array" ref="J9">IFERROR(TRUNC(SMALL(IF(C$3:C$99="Событие А",A$3:A$99+B$3:B$99),ROW(J7))),"")</f>
        <v/>
      </c>
      <c r="K9" s="2" t="str">
        <f t="array" ref="K9">IFERROR(SMALL(IF(C$3:C$99="Событие А",A$3:A$99+B$3:B$99),ROW(J7))-J9,"")</f>
        <v/>
      </c>
      <c r="M9" s="21">
        <f t="array" ref="M9">MIN(IF((N(M8)&lt;A$3:A$99)*(C$3:C$99=N$2),A$3:A$99))*(M8&lt;&gt;0)</f>
        <v>0</v>
      </c>
      <c r="N9" s="17" t="str">
        <f t="shared" si="0"/>
        <v/>
      </c>
      <c r="Q9" s="13"/>
      <c r="R9" s="14"/>
      <c r="S9" s="15"/>
      <c r="U9" s="12"/>
      <c r="V9" s="12"/>
    </row>
    <row r="10" spans="1:22" x14ac:dyDescent="0.25">
      <c r="A10" s="6">
        <v>43667</v>
      </c>
      <c r="B10" s="2">
        <v>0.75</v>
      </c>
      <c r="C10" s="7" t="s">
        <v>5</v>
      </c>
      <c r="F10" s="6" t="str">
        <f t="array" ref="F10">IFERROR(INDEX(A:A,SMALL(IF($C$3:$C$99="Событие А",ROW($3:$99)),ROW(F8))),"")</f>
        <v/>
      </c>
      <c r="G10" s="2" t="str">
        <f t="array" ref="G10">IFERROR(INDEX(B:B,SMALL(IF($C$3:$C$99="Событие А",ROW($3:$99)),ROW(G8))),"")</f>
        <v/>
      </c>
      <c r="H10" s="7" t="str">
        <f t="array" ref="H10">IFERROR(INDEX(C:C,SMALL(IF($C$3:$C$99="Событие А",ROW($3:$99)),ROW(H8))),"")</f>
        <v/>
      </c>
      <c r="I10" s="15"/>
      <c r="J10" s="6" t="str">
        <f t="array" ref="J10">IFERROR(TRUNC(SMALL(IF(C$3:C$99="Событие А",A$3:A$99+B$3:B$99),ROW(J8))),"")</f>
        <v/>
      </c>
      <c r="K10" s="2" t="str">
        <f t="array" ref="K10">IFERROR(SMALL(IF(C$3:C$99="Событие А",A$3:A$99+B$3:B$99),ROW(J8))-J10,"")</f>
        <v/>
      </c>
      <c r="M10" s="21">
        <f t="array" ref="M10">MIN(IF((N(M9)&lt;A$3:A$99)*(C$3:C$99=N$2),A$3:A$99))*(M9&lt;&gt;0)</f>
        <v>0</v>
      </c>
      <c r="N10" s="17" t="str">
        <f t="shared" si="0"/>
        <v/>
      </c>
      <c r="Q10" s="15"/>
      <c r="R10" s="15"/>
      <c r="S10" s="15"/>
      <c r="U10" s="12"/>
      <c r="V10" s="12"/>
    </row>
    <row r="11" spans="1:22" x14ac:dyDescent="0.25">
      <c r="A11" s="22">
        <v>43701</v>
      </c>
      <c r="B11" s="2">
        <v>0.41666666666666669</v>
      </c>
      <c r="C11" s="7" t="s">
        <v>5</v>
      </c>
      <c r="F11" s="6" t="str">
        <f t="array" ref="F11">IFERROR(INDEX(A:A,SMALL(IF($C$3:$C$99="Событие А",ROW($3:$99)),ROW(F9))),"")</f>
        <v/>
      </c>
      <c r="G11" s="2" t="str">
        <f t="array" ref="G11">IFERROR(INDEX(B:B,SMALL(IF($C$3:$C$99="Событие А",ROW($3:$99)),ROW(G9))),"")</f>
        <v/>
      </c>
      <c r="H11" s="7" t="str">
        <f t="array" ref="H11">IFERROR(INDEX(C:C,SMALL(IF($C$3:$C$99="Событие А",ROW($3:$99)),ROW(H9))),"")</f>
        <v/>
      </c>
      <c r="I11" s="15"/>
      <c r="J11" s="6" t="str">
        <f t="array" ref="J11">IFERROR(TRUNC(SMALL(IF(C$3:C$99="Событие А",A$3:A$99+B$3:B$99),ROW(J9))),"")</f>
        <v/>
      </c>
      <c r="K11" s="2" t="str">
        <f t="array" ref="K11">IFERROR(SMALL(IF(C$3:C$99="Событие А",A$3:A$99+B$3:B$99),ROW(J9))-J11,"")</f>
        <v/>
      </c>
      <c r="M11" s="21">
        <f t="array" ref="M11">MIN(IF((N(M10)&lt;A$3:A$99)*(C$3:C$99=N$2),A$3:A$99))*(M10&lt;&gt;0)</f>
        <v>0</v>
      </c>
      <c r="N11" s="17" t="str">
        <f t="shared" si="0"/>
        <v/>
      </c>
      <c r="Q11" s="15"/>
      <c r="R11" s="15"/>
      <c r="S11" s="15"/>
      <c r="U11" s="12"/>
      <c r="V11" s="12"/>
    </row>
    <row r="12" spans="1:22" x14ac:dyDescent="0.25">
      <c r="A12" s="6">
        <v>43668</v>
      </c>
      <c r="B12" s="2">
        <v>0.5</v>
      </c>
      <c r="C12" s="7" t="s">
        <v>4</v>
      </c>
      <c r="F12" s="6" t="str">
        <f t="array" ref="F12">IFERROR(INDEX(A:A,SMALL(IF($C$3:$C$99="Событие А",ROW($3:$99)),ROW(F10))),"")</f>
        <v/>
      </c>
      <c r="G12" s="2" t="str">
        <f t="array" ref="G12">IFERROR(INDEX(B:B,SMALL(IF($C$3:$C$99="Событие А",ROW($3:$99)),ROW(G10))),"")</f>
        <v/>
      </c>
      <c r="H12" s="7" t="str">
        <f t="array" ref="H12">IFERROR(INDEX(C:C,SMALL(IF($C$3:$C$99="Событие А",ROW($3:$99)),ROW(H10))),"")</f>
        <v/>
      </c>
      <c r="I12" s="15"/>
      <c r="J12" s="6" t="str">
        <f t="array" ref="J12">IFERROR(TRUNC(SMALL(IF(C$3:C$99="Событие А",A$3:A$99+B$3:B$99),ROW(J10))),"")</f>
        <v/>
      </c>
      <c r="K12" s="2" t="str">
        <f t="array" ref="K12">IFERROR(SMALL(IF(C$3:C$99="Событие А",A$3:A$99+B$3:B$99),ROW(J10))-J12,"")</f>
        <v/>
      </c>
      <c r="M12" s="21">
        <f t="array" ref="M12">MIN(IF((N(M11)&lt;A$3:A$99)*(C$3:C$99=N$2),A$3:A$99))*(M11&lt;&gt;0)</f>
        <v>0</v>
      </c>
      <c r="N12" s="17" t="str">
        <f t="shared" si="0"/>
        <v/>
      </c>
    </row>
    <row r="13" spans="1:22" x14ac:dyDescent="0.25">
      <c r="A13" s="6">
        <v>43668</v>
      </c>
      <c r="B13" s="2">
        <v>0.625</v>
      </c>
      <c r="C13" s="7" t="s">
        <v>6</v>
      </c>
      <c r="F13" s="6" t="str">
        <f t="array" ref="F13">IFERROR(INDEX(A:A,SMALL(IF($C$3:$C$99="Событие А",ROW($3:$99)),ROW(F11))),"")</f>
        <v/>
      </c>
      <c r="G13" s="2" t="str">
        <f t="array" ref="G13">IFERROR(INDEX(B:B,SMALL(IF($C$3:$C$99="Событие А",ROW($3:$99)),ROW(G11))),"")</f>
        <v/>
      </c>
      <c r="H13" s="7" t="str">
        <f t="array" ref="H13">IFERROR(INDEX(C:C,SMALL(IF($C$3:$C$99="Событие А",ROW($3:$99)),ROW(H11))),"")</f>
        <v/>
      </c>
      <c r="I13" s="15"/>
      <c r="J13" s="6" t="str">
        <f t="array" ref="J13">IFERROR(TRUNC(SMALL(IF(C$3:C$99="Событие А",A$3:A$99+B$3:B$99),ROW(J11))),"")</f>
        <v/>
      </c>
      <c r="K13" s="2" t="str">
        <f t="array" ref="K13">IFERROR(SMALL(IF(C$3:C$99="Событие А",A$3:A$99+B$3:B$99),ROW(J11))-J13,"")</f>
        <v/>
      </c>
      <c r="M13" s="21">
        <f t="array" ref="M13">MIN(IF((N(M12)&lt;A$3:A$99)*(C$3:C$99=N$2),A$3:A$99))*(M12&lt;&gt;0)</f>
        <v>0</v>
      </c>
      <c r="N13" s="17" t="str">
        <f t="shared" si="0"/>
        <v/>
      </c>
    </row>
    <row r="14" spans="1:22" x14ac:dyDescent="0.25">
      <c r="A14" s="6">
        <v>43668</v>
      </c>
      <c r="B14" s="2">
        <v>0.75</v>
      </c>
      <c r="C14" s="7" t="s">
        <v>6</v>
      </c>
      <c r="F14" s="6" t="str">
        <f t="array" ref="F14">IFERROR(INDEX(A:A,SMALL(IF($C$3:$C$99="Событие А",ROW($3:$99)),ROW(F12))),"")</f>
        <v/>
      </c>
      <c r="G14" s="2" t="str">
        <f t="array" ref="G14">IFERROR(INDEX(B:B,SMALL(IF($C$3:$C$99="Событие А",ROW($3:$99)),ROW(G12))),"")</f>
        <v/>
      </c>
      <c r="H14" s="7" t="str">
        <f t="array" ref="H14">IFERROR(INDEX(C:C,SMALL(IF($C$3:$C$99="Событие А",ROW($3:$99)),ROW(H12))),"")</f>
        <v/>
      </c>
      <c r="I14" s="15"/>
      <c r="J14" s="6" t="str">
        <f t="array" ref="J14">IFERROR(TRUNC(SMALL(IF(C$3:C$99="Событие А",A$3:A$99+B$3:B$99),ROW(J12))),"")</f>
        <v/>
      </c>
      <c r="K14" s="2" t="str">
        <f t="array" ref="K14">IFERROR(SMALL(IF(C$3:C$99="Событие А",A$3:A$99+B$3:B$99),ROW(J12))-J14,"")</f>
        <v/>
      </c>
      <c r="M14" s="21">
        <f t="array" ref="M14">MIN(IF((N(M13)&lt;A$3:A$99)*(C$3:C$99=N$2),A$3:A$99))*(M13&lt;&gt;0)</f>
        <v>0</v>
      </c>
      <c r="N14" s="17" t="str">
        <f t="shared" si="0"/>
        <v/>
      </c>
    </row>
    <row r="15" spans="1:22" x14ac:dyDescent="0.25">
      <c r="A15" s="6">
        <v>43669</v>
      </c>
      <c r="B15" s="2">
        <v>0.41666666666666669</v>
      </c>
      <c r="C15" s="7" t="s">
        <v>6</v>
      </c>
    </row>
    <row r="16" spans="1:22" x14ac:dyDescent="0.25">
      <c r="A16" s="6">
        <v>43669</v>
      </c>
      <c r="B16" s="2">
        <v>0.5</v>
      </c>
      <c r="C16" s="7" t="s">
        <v>4</v>
      </c>
    </row>
    <row r="17" spans="1:3" x14ac:dyDescent="0.25">
      <c r="A17" s="6">
        <v>43669</v>
      </c>
      <c r="B17" s="2">
        <v>0.625</v>
      </c>
      <c r="C17" s="7" t="s">
        <v>6</v>
      </c>
    </row>
    <row r="18" spans="1:3" ht="15.75" thickBot="1" x14ac:dyDescent="0.3">
      <c r="A18" s="8">
        <v>43669</v>
      </c>
      <c r="B18" s="9">
        <v>0.75</v>
      </c>
      <c r="C18" s="10" t="s">
        <v>5</v>
      </c>
    </row>
  </sheetData>
  <mergeCells count="5">
    <mergeCell ref="A1:C1"/>
    <mergeCell ref="F1:H1"/>
    <mergeCell ref="M1:N1"/>
    <mergeCell ref="Q1:S1"/>
    <mergeCell ref="U1:V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</dc:creator>
  <cp:lastModifiedBy>Boroda</cp:lastModifiedBy>
  <dcterms:created xsi:type="dcterms:W3CDTF">2019-07-29T15:34:13Z</dcterms:created>
  <dcterms:modified xsi:type="dcterms:W3CDTF">2019-07-29T17:48:03Z</dcterms:modified>
</cp:coreProperties>
</file>