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0" yWindow="0" windowWidth="20490" windowHeight="6855"/>
  </bookViews>
  <sheets>
    <sheet name="!!!!!!!" sheetId="1" r:id="rId1"/>
    <sheet name="ТТ" sheetId="4" state="hidden" r:id="rId2"/>
    <sheet name="ввод данных" sheetId="2" r:id="rId3"/>
  </sheets>
  <calcPr calcId="152511"/>
  <pivotCaches>
    <pivotCache cacheId="15" r:id="rId4"/>
  </pivotCaches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D11" i="1"/>
  <c r="E10" i="1"/>
  <c r="F10" i="1"/>
  <c r="G10" i="1"/>
  <c r="H10" i="1"/>
  <c r="I10" i="1"/>
  <c r="J10" i="1"/>
  <c r="K10" i="1"/>
  <c r="L10" i="1"/>
  <c r="M10" i="1"/>
  <c r="F8" i="1"/>
  <c r="G8" i="1"/>
  <c r="H8" i="1"/>
  <c r="I8" i="1"/>
  <c r="J8" i="1"/>
  <c r="K8" i="1"/>
  <c r="L8" i="1"/>
  <c r="M8" i="1"/>
  <c r="F9" i="1"/>
  <c r="G9" i="1"/>
  <c r="H9" i="1"/>
  <c r="I9" i="1"/>
  <c r="J9" i="1"/>
  <c r="K9" i="1"/>
  <c r="L9" i="1"/>
  <c r="M9" i="1"/>
  <c r="E3" i="1"/>
  <c r="E4" i="1"/>
  <c r="E5" i="1"/>
  <c r="E6" i="1"/>
  <c r="E7" i="1"/>
  <c r="E2" i="1"/>
  <c r="E8" i="1" s="1"/>
  <c r="E9" i="1" l="1"/>
  <c r="D3" i="1"/>
  <c r="D4" i="1"/>
  <c r="D5" i="1"/>
  <c r="D6" i="1"/>
  <c r="D7" i="1"/>
  <c r="D2" i="1"/>
  <c r="D9" i="1" l="1"/>
  <c r="D8" i="1"/>
  <c r="D10" i="1" l="1"/>
</calcChain>
</file>

<file path=xl/comments1.xml><?xml version="1.0" encoding="utf-8"?>
<comments xmlns="http://schemas.openxmlformats.org/spreadsheetml/2006/main">
  <authors>
    <author>Автор</author>
  </authors>
  <commentList>
    <comment ref="M1" authorId="0" shapeId="0">
      <text>
        <r>
          <rPr>
            <b/>
            <sz val="9"/>
            <color indexed="81"/>
            <rFont val="Tahoma"/>
            <charset val="1"/>
          </rPr>
          <t>Андрей:</t>
        </r>
        <r>
          <rPr>
            <sz val="9"/>
            <color indexed="81"/>
            <rFont val="Tahoma"/>
            <charset val="1"/>
          </rPr>
          <t xml:space="preserve">
При прописывания даты автоматически с ввода данных заполняло пред.данные
</t>
        </r>
      </text>
    </comment>
    <comment ref="M18" authorId="0" shapeId="0">
      <text>
        <r>
          <rPr>
            <b/>
            <sz val="9"/>
            <color indexed="81"/>
            <rFont val="Tahoma"/>
            <charset val="1"/>
          </rPr>
          <t>Андрей:</t>
        </r>
        <r>
          <rPr>
            <sz val="9"/>
            <color indexed="81"/>
            <rFont val="Tahoma"/>
            <charset val="1"/>
          </rPr>
          <t xml:space="preserve">
выставляю эту дату, то автоматически заполняются такой порядок как в вводе данных.</t>
        </r>
      </text>
    </comment>
  </commentList>
</comments>
</file>

<file path=xl/sharedStrings.xml><?xml version="1.0" encoding="utf-8"?>
<sst xmlns="http://schemas.openxmlformats.org/spreadsheetml/2006/main" count="55" uniqueCount="17">
  <si>
    <t>критерии</t>
  </si>
  <si>
    <t>пыль на полках и х\о</t>
  </si>
  <si>
    <t>стеклянные поверхности</t>
  </si>
  <si>
    <t>рабочее место</t>
  </si>
  <si>
    <t>пол</t>
  </si>
  <si>
    <t>урна</t>
  </si>
  <si>
    <t xml:space="preserve">входная дверь </t>
  </si>
  <si>
    <t>сумарный балл</t>
  </si>
  <si>
    <t>средний балл</t>
  </si>
  <si>
    <t>Сан состояние за</t>
  </si>
  <si>
    <t>дата</t>
  </si>
  <si>
    <t>ТТ</t>
  </si>
  <si>
    <t>макс. Балл</t>
  </si>
  <si>
    <t>мин.бал</t>
  </si>
  <si>
    <t>ТТ 1</t>
  </si>
  <si>
    <t>ТТ 2</t>
  </si>
  <si>
    <t>ТТ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</si>
</sst>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rgb="FF594304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2"/>
      <name val="Arimo"/>
    </font>
    <font>
      <sz val="9"/>
      <color rgb="FF00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2" fontId="6" fillId="0" borderId="1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" fontId="1" fillId="0" borderId="4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16" fontId="1" fillId="0" borderId="4" xfId="0" applyNumberFormat="1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165" fontId="0" fillId="0" borderId="7" xfId="0" applyNumberFormat="1" applyBorder="1"/>
    <xf numFmtId="2" fontId="6" fillId="0" borderId="8" xfId="0" applyNumberFormat="1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165" fontId="0" fillId="0" borderId="10" xfId="0" applyNumberFormat="1" applyBorder="1"/>
    <xf numFmtId="0" fontId="0" fillId="0" borderId="11" xfId="0" applyBorder="1"/>
    <xf numFmtId="165" fontId="0" fillId="0" borderId="12" xfId="0" applyNumberFormat="1" applyBorder="1"/>
    <xf numFmtId="2" fontId="6" fillId="0" borderId="13" xfId="0" applyNumberFormat="1" applyFont="1" applyBorder="1" applyAlignment="1">
      <alignment vertical="center" wrapText="1"/>
    </xf>
    <xf numFmtId="0" fontId="0" fillId="0" borderId="13" xfId="0" applyBorder="1"/>
    <xf numFmtId="0" fontId="0" fillId="0" borderId="14" xfId="0" applyBorder="1"/>
  </cellXfs>
  <cellStyles count="1">
    <cellStyle name="Обычный" xfId="0" builtinId="0"/>
  </cellStyles>
  <dxfs count="17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alignment horizontal="center" readingOrder="0"/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12</xdr:row>
      <xdr:rowOff>47625</xdr:rowOff>
    </xdr:from>
    <xdr:to>
      <xdr:col>12</xdr:col>
      <xdr:colOff>28575</xdr:colOff>
      <xdr:row>16</xdr:row>
      <xdr:rowOff>0</xdr:rowOff>
    </xdr:to>
    <xdr:sp macro="" textlink="">
      <xdr:nvSpPr>
        <xdr:cNvPr id="2" name="Прямоугольник 1"/>
        <xdr:cNvSpPr/>
      </xdr:nvSpPr>
      <xdr:spPr>
        <a:xfrm>
          <a:off x="5781675" y="2333625"/>
          <a:ext cx="2600325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эти данные заполнялись автоматически и данные даты брались с ввода данных (предыдущие от выставленой в ячейке</a:t>
          </a:r>
          <a:r>
            <a:rPr lang="ru-RU" sz="1100" baseline="0"/>
            <a:t> М1</a:t>
          </a:r>
          <a:r>
            <a:rPr lang="ru-RU" sz="1100"/>
            <a:t>)</a:t>
          </a:r>
        </a:p>
      </xdr:txBody>
    </xdr:sp>
    <xdr:clientData/>
  </xdr:twoCellAnchor>
  <xdr:twoCellAnchor>
    <xdr:from>
      <xdr:col>11</xdr:col>
      <xdr:colOff>190500</xdr:colOff>
      <xdr:row>0</xdr:row>
      <xdr:rowOff>133350</xdr:rowOff>
    </xdr:from>
    <xdr:to>
      <xdr:col>11</xdr:col>
      <xdr:colOff>228600</xdr:colOff>
      <xdr:row>12</xdr:row>
      <xdr:rowOff>38100</xdr:rowOff>
    </xdr:to>
    <xdr:cxnSp macro="">
      <xdr:nvCxnSpPr>
        <xdr:cNvPr id="4" name="Прямая со стрелкой 3"/>
        <xdr:cNvCxnSpPr/>
      </xdr:nvCxnSpPr>
      <xdr:spPr>
        <a:xfrm flipV="1">
          <a:off x="7991475" y="133350"/>
          <a:ext cx="38100" cy="2190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381001</xdr:colOff>
      <xdr:row>0</xdr:row>
      <xdr:rowOff>152401</xdr:rowOff>
    </xdr:from>
    <xdr:to>
      <xdr:col>10</xdr:col>
      <xdr:colOff>0</xdr:colOff>
      <xdr:row>12</xdr:row>
      <xdr:rowOff>9525</xdr:rowOff>
    </xdr:to>
    <xdr:cxnSp macro="">
      <xdr:nvCxnSpPr>
        <xdr:cNvPr id="5" name="Прямая со стрелкой 4"/>
        <xdr:cNvCxnSpPr/>
      </xdr:nvCxnSpPr>
      <xdr:spPr>
        <a:xfrm flipH="1" flipV="1">
          <a:off x="6524626" y="152401"/>
          <a:ext cx="723899" cy="21431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0</xdr:row>
      <xdr:rowOff>95250</xdr:rowOff>
    </xdr:from>
    <xdr:to>
      <xdr:col>7</xdr:col>
      <xdr:colOff>333375</xdr:colOff>
      <xdr:row>12</xdr:row>
      <xdr:rowOff>47625</xdr:rowOff>
    </xdr:to>
    <xdr:cxnSp macro="">
      <xdr:nvCxnSpPr>
        <xdr:cNvPr id="6" name="Прямая со стрелкой 5"/>
        <xdr:cNvCxnSpPr/>
      </xdr:nvCxnSpPr>
      <xdr:spPr>
        <a:xfrm flipH="1" flipV="1">
          <a:off x="3829050" y="95250"/>
          <a:ext cx="2095500" cy="2238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0</xdr:row>
      <xdr:rowOff>104775</xdr:rowOff>
    </xdr:from>
    <xdr:to>
      <xdr:col>7</xdr:col>
      <xdr:colOff>476250</xdr:colOff>
      <xdr:row>12</xdr:row>
      <xdr:rowOff>38100</xdr:rowOff>
    </xdr:to>
    <xdr:cxnSp macro="">
      <xdr:nvCxnSpPr>
        <xdr:cNvPr id="7" name="Прямая со стрелкой 6"/>
        <xdr:cNvCxnSpPr/>
      </xdr:nvCxnSpPr>
      <xdr:spPr>
        <a:xfrm flipH="1" flipV="1">
          <a:off x="4286250" y="104775"/>
          <a:ext cx="1781175" cy="2219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342900</xdr:colOff>
      <xdr:row>0</xdr:row>
      <xdr:rowOff>142875</xdr:rowOff>
    </xdr:from>
    <xdr:to>
      <xdr:col>8</xdr:col>
      <xdr:colOff>123825</xdr:colOff>
      <xdr:row>12</xdr:row>
      <xdr:rowOff>38100</xdr:rowOff>
    </xdr:to>
    <xdr:cxnSp macro="">
      <xdr:nvCxnSpPr>
        <xdr:cNvPr id="8" name="Прямая со стрелкой 7"/>
        <xdr:cNvCxnSpPr/>
      </xdr:nvCxnSpPr>
      <xdr:spPr>
        <a:xfrm flipH="1" flipV="1">
          <a:off x="4829175" y="142875"/>
          <a:ext cx="1438275" cy="2181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0</xdr:row>
      <xdr:rowOff>142875</xdr:rowOff>
    </xdr:from>
    <xdr:to>
      <xdr:col>10</xdr:col>
      <xdr:colOff>428625</xdr:colOff>
      <xdr:row>12</xdr:row>
      <xdr:rowOff>38100</xdr:rowOff>
    </xdr:to>
    <xdr:cxnSp macro="">
      <xdr:nvCxnSpPr>
        <xdr:cNvPr id="9" name="Прямая со стрелкой 8"/>
        <xdr:cNvCxnSpPr/>
      </xdr:nvCxnSpPr>
      <xdr:spPr>
        <a:xfrm flipH="1" flipV="1">
          <a:off x="7591425" y="142875"/>
          <a:ext cx="85725" cy="2181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0</xdr:row>
      <xdr:rowOff>142875</xdr:rowOff>
    </xdr:from>
    <xdr:to>
      <xdr:col>10</xdr:col>
      <xdr:colOff>371475</xdr:colOff>
      <xdr:row>12</xdr:row>
      <xdr:rowOff>57150</xdr:rowOff>
    </xdr:to>
    <xdr:cxnSp macro="">
      <xdr:nvCxnSpPr>
        <xdr:cNvPr id="10" name="Прямая со стрелкой 9"/>
        <xdr:cNvCxnSpPr/>
      </xdr:nvCxnSpPr>
      <xdr:spPr>
        <a:xfrm flipH="1" flipV="1">
          <a:off x="7048500" y="142875"/>
          <a:ext cx="571500" cy="2200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0</xdr:row>
      <xdr:rowOff>180975</xdr:rowOff>
    </xdr:from>
    <xdr:to>
      <xdr:col>9</xdr:col>
      <xdr:colOff>285750</xdr:colOff>
      <xdr:row>12</xdr:row>
      <xdr:rowOff>57150</xdr:rowOff>
    </xdr:to>
    <xdr:cxnSp macro="">
      <xdr:nvCxnSpPr>
        <xdr:cNvPr id="18" name="Прямая со стрелкой 17"/>
        <xdr:cNvCxnSpPr/>
      </xdr:nvCxnSpPr>
      <xdr:spPr>
        <a:xfrm flipH="1" flipV="1">
          <a:off x="5924550" y="180975"/>
          <a:ext cx="1057275" cy="2162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0</xdr:row>
      <xdr:rowOff>171450</xdr:rowOff>
    </xdr:from>
    <xdr:to>
      <xdr:col>8</xdr:col>
      <xdr:colOff>342900</xdr:colOff>
      <xdr:row>12</xdr:row>
      <xdr:rowOff>47625</xdr:rowOff>
    </xdr:to>
    <xdr:cxnSp macro="">
      <xdr:nvCxnSpPr>
        <xdr:cNvPr id="19" name="Прямая со стрелкой 18"/>
        <xdr:cNvCxnSpPr/>
      </xdr:nvCxnSpPr>
      <xdr:spPr>
        <a:xfrm flipH="1" flipV="1">
          <a:off x="5429250" y="171450"/>
          <a:ext cx="1057275" cy="2162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790575</xdr:colOff>
      <xdr:row>12</xdr:row>
      <xdr:rowOff>47625</xdr:rowOff>
    </xdr:from>
    <xdr:to>
      <xdr:col>6</xdr:col>
      <xdr:colOff>266700</xdr:colOff>
      <xdr:row>16</xdr:row>
      <xdr:rowOff>9525</xdr:rowOff>
    </xdr:to>
    <xdr:sp macro="" textlink="">
      <xdr:nvSpPr>
        <xdr:cNvPr id="21" name="Прямоугольник 20"/>
        <xdr:cNvSpPr/>
      </xdr:nvSpPr>
      <xdr:spPr>
        <a:xfrm>
          <a:off x="2466975" y="2333625"/>
          <a:ext cx="2838450" cy="723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формула</a:t>
          </a:r>
          <a:r>
            <a:rPr lang="ru-RU" sz="1100" baseline="0"/>
            <a:t> данных под название ТТ, критерия, и даты. Не получается прописать по трем критериям, в чем то я окунь)</a:t>
          </a:r>
          <a:endParaRPr lang="ru-RU" sz="1100"/>
        </a:p>
      </xdr:txBody>
    </xdr:sp>
    <xdr:clientData/>
  </xdr:twoCellAnchor>
  <xdr:twoCellAnchor>
    <xdr:from>
      <xdr:col>3</xdr:col>
      <xdr:colOff>171450</xdr:colOff>
      <xdr:row>1</xdr:row>
      <xdr:rowOff>95250</xdr:rowOff>
    </xdr:from>
    <xdr:to>
      <xdr:col>3</xdr:col>
      <xdr:colOff>266700</xdr:colOff>
      <xdr:row>12</xdr:row>
      <xdr:rowOff>57151</xdr:rowOff>
    </xdr:to>
    <xdr:cxnSp macro="">
      <xdr:nvCxnSpPr>
        <xdr:cNvPr id="22" name="Прямая со стрелкой 21"/>
        <xdr:cNvCxnSpPr/>
      </xdr:nvCxnSpPr>
      <xdr:spPr>
        <a:xfrm flipV="1">
          <a:off x="3552825" y="285750"/>
          <a:ext cx="95250" cy="205740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</xdr:row>
      <xdr:rowOff>123825</xdr:rowOff>
    </xdr:from>
    <xdr:to>
      <xdr:col>4</xdr:col>
      <xdr:colOff>342900</xdr:colOff>
      <xdr:row>12</xdr:row>
      <xdr:rowOff>47626</xdr:rowOff>
    </xdr:to>
    <xdr:cxnSp macro="">
      <xdr:nvCxnSpPr>
        <xdr:cNvPr id="23" name="Прямая со стрелкой 22"/>
        <xdr:cNvCxnSpPr/>
      </xdr:nvCxnSpPr>
      <xdr:spPr>
        <a:xfrm flipV="1">
          <a:off x="4114800" y="314325"/>
          <a:ext cx="161925" cy="201930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8;&#1058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693.570682060184" createdVersion="5" refreshedVersion="5" minRefreshableVersion="3" recordCount="78">
  <cacheSource type="worksheet">
    <worksheetSource ref="A1:A156" sheet="ТТ" r:id="rId2"/>
  </cacheSource>
  <cacheFields count="1">
    <cacheField name="ТТ" numFmtId="0">
      <sharedItems containsBlank="1" count="59">
        <s v="ТТ 1"/>
        <s v="ТТ 2"/>
        <s v="ТТ 3"/>
        <m/>
        <s v="Паровоз Пивная Лавка" u="1"/>
        <s v="Алчевск Фрунзе (2 кассы)" u="1"/>
        <s v="Пролетарка ПИВНАЯ ЛАВЪКА" u="1"/>
        <s v="КПД Пивная Лавка" u="1"/>
        <s v="Фонтан" u="1"/>
        <s v="Коммерсант Магазин" u="1"/>
        <s v="Бутова ПИВНАЯ ЛАВЪКА" u="1"/>
        <s v="Бутова Магазин Продуктов" u="1"/>
        <s v="Телеграф ПИВНАЯ ЛАВЪКА" u="1"/>
        <s v="Советы ПИВНАЯ ЛАВЪКА" u="1"/>
        <s v="Знамя ПИВНАЯ ЛАВЪКА" u="1"/>
        <s v="Перевальск  Горняцкий  ПИВНАЯ ЛАВЪКА" u="1"/>
        <s v="Юбилейный ПИВНАЯ ЛАВЪКА" u="1"/>
        <s v="Домотехника 2018" u="1"/>
        <s v="50 лет Октября" u="1"/>
        <s v="Молодежный магазин" u="1"/>
        <s v="Алчевск Металлургов  ПИВНАЯ ЛАВЪКА" u="1"/>
        <s v="Димитрова ПИВНАЯ ЛАВЪКА" u="1"/>
        <s v="Гаевой ПИВНАЯ ЛАВЪКА" u="1"/>
        <s v="Гаевой летняя площадка 2018" u="1"/>
        <s v="Ватутина 32" u="1"/>
        <s v="ОБОРОННАЯ магазин" u="1"/>
        <s v="Алчевск Горького ПИВНАЯ ЛАВЪКА" u="1"/>
        <s v="Околица МАГАЗИН" u="1"/>
        <s v="Смольный ПИВНАЯ ЛАВЪКА" u="1"/>
        <s v="ИСИДА" u="1"/>
        <s v="Лелека ЛП (ЧБРК)" u="1"/>
        <s v="Таксопарк ПИВНАЯ ЛАВЪКА" u="1"/>
        <s v="Почта 1" u="1"/>
        <s v="Чапаева ПИВНАЯ ЛАВЪКА" u="1"/>
        <s v="Сазонова ПИВНАЯ ЛАВЪКА" u="1"/>
        <s v="Перевальск Центр (1 касса)" u="1"/>
        <s v="Победа Новая  ПИВНАЯ ЛАВКА" u="1"/>
        <s v="Руднева пивная лавка" u="1"/>
        <s v="Олимп ПИВНАЯ ЛАВЪКА" u="1"/>
        <s v="Молодежный МЕГА" u="1"/>
        <s v="Левченко магазин" u="1"/>
        <s v="Лутугино МИР ПИВНАЯ ЛАВЪКА" u="1"/>
        <s v="Алчевск Сарматская  ПИВНАЯ ЛАВЪКА" u="1"/>
        <s v="Дзержинского  ПИВНАЯ ЛАВЪКА" u="1"/>
        <s v="Герстал ПИВНАЯ ЛАВЪКА" u="1"/>
        <s v="ЛВО киоск" u="1"/>
        <s v="Алчевск Гмыри  ПИВНАЯ ЛАВЪКА" u="1"/>
        <s v="Алчевск Ленина ПИВНАЯ ЛАВЪКА" u="1"/>
        <s v="Алчевск Шпиль  ПИВНАЯ ЛАВЪКА" u="1"/>
        <s v="Буденовка ПИВНАЯ ЛАВЪКА" u="1"/>
        <s v="Аврора ПИВНАЯ ЛАВЪКА" u="1"/>
        <s v="Коммерсант ПИВНАЯ ЛАВКА" u="1"/>
        <s v="Театральная ПИВНАЯ ЛАВЪКА" u="1"/>
        <s v="Ленком ПИВНАЯ ЛАВЪКА" u="1"/>
        <s v="Левченко ПИВНАЯ ЛАВЪКА" u="1"/>
        <s v="Кондитерка" u="1"/>
        <s v="Лутугино Чехова ПИВНАЯ ЛАВЪКА" u="1"/>
        <s v="Спецавтоматика ПИВНАЯ ЛАВКА" u="1"/>
        <s v="Южный Пивная Лавъка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x v="0"/>
  </r>
  <r>
    <x v="1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1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" firstHeaderRow="0" firstDataRow="0" firstDataCol="0" rowPageCount="1" colPageCount="1"/>
  <pivotFields count="1">
    <pivotField axis="axisPage" multipleItemSelectionAllowed="1" showAll="0">
      <items count="60">
        <item m="1" x="18"/>
        <item h="1" m="1" x="50"/>
        <item h="1" m="1" x="46"/>
        <item h="1" m="1" x="26"/>
        <item h="1" m="1" x="47"/>
        <item h="1" m="1" x="20"/>
        <item h="1" m="1" x="42"/>
        <item h="1" m="1" x="5"/>
        <item h="1" m="1" x="48"/>
        <item h="1" m="1" x="49"/>
        <item h="1" m="1" x="11"/>
        <item h="1" m="1" x="10"/>
        <item h="1" m="1" x="24"/>
        <item h="1" m="1" x="23"/>
        <item h="1" m="1" x="22"/>
        <item h="1" m="1" x="44"/>
        <item h="1" m="1" x="43"/>
        <item h="1" m="1" x="21"/>
        <item h="1" m="1" x="17"/>
        <item h="1" m="1" x="14"/>
        <item h="1" m="1" x="29"/>
        <item h="1" m="1" x="9"/>
        <item h="1" m="1" x="51"/>
        <item h="1" m="1" x="55"/>
        <item h="1" m="1" x="7"/>
        <item h="1" m="1" x="45"/>
        <item h="1" m="1" x="40"/>
        <item h="1" m="1" x="54"/>
        <item h="1" m="1" x="30"/>
        <item h="1" m="1" x="53"/>
        <item h="1" m="1" x="41"/>
        <item h="1" m="1" x="56"/>
        <item h="1" m="1" x="19"/>
        <item h="1" m="1" x="39"/>
        <item h="1" m="1" x="25"/>
        <item h="1" m="1" x="27"/>
        <item h="1" m="1" x="38"/>
        <item h="1" m="1" x="4"/>
        <item h="1" m="1" x="15"/>
        <item h="1" m="1" x="35"/>
        <item h="1" m="1" x="36"/>
        <item h="1" m="1" x="32"/>
        <item h="1" m="1" x="6"/>
        <item h="1" m="1" x="37"/>
        <item h="1" m="1" x="34"/>
        <item h="1" m="1" x="28"/>
        <item h="1" m="1" x="13"/>
        <item h="1" m="1" x="57"/>
        <item h="1" m="1" x="31"/>
        <item h="1" m="1" x="52"/>
        <item h="1" m="1" x="12"/>
        <item h="1" m="1" x="8"/>
        <item h="1" m="1" x="33"/>
        <item h="1" m="1" x="16"/>
        <item h="1" m="1" x="58"/>
        <item h="1" x="3"/>
        <item x="0"/>
        <item h="1" x="1"/>
        <item h="1" x="2"/>
        <item t="default"/>
      </items>
    </pivotField>
  </pivotFields>
  <pageFields count="1">
    <pageField fld="0" hier="-1"/>
  </pageFields>
  <formats count="2">
    <format dxfId="15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1">
          <reference field="0" count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tabSelected="1" zoomScale="90" zoomScaleNormal="90" workbookViewId="0">
      <selection activeCell="B13" sqref="B13"/>
    </sheetView>
  </sheetViews>
  <sheetFormatPr defaultRowHeight="15"/>
  <cols>
    <col min="1" max="1" width="3" customWidth="1"/>
    <col min="2" max="2" width="22.140625" customWidth="1"/>
    <col min="3" max="3" width="25.5703125" bestFit="1" customWidth="1"/>
    <col min="4" max="13" width="8.28515625" customWidth="1"/>
  </cols>
  <sheetData>
    <row r="1" spans="1:13" ht="15.75" thickBot="1">
      <c r="A1" s="12" t="s">
        <v>11</v>
      </c>
      <c r="B1" s="22" t="s">
        <v>14</v>
      </c>
      <c r="C1" s="17" t="s">
        <v>9</v>
      </c>
      <c r="D1" s="18">
        <v>43658</v>
      </c>
      <c r="E1" s="18">
        <v>43660</v>
      </c>
      <c r="F1" s="18">
        <v>43661</v>
      </c>
      <c r="G1" s="18">
        <v>43664</v>
      </c>
      <c r="H1" s="18">
        <v>43665</v>
      </c>
      <c r="I1" s="18">
        <v>43666</v>
      </c>
      <c r="J1" s="18">
        <v>43670</v>
      </c>
      <c r="K1" s="18">
        <v>43671</v>
      </c>
      <c r="L1" s="18">
        <v>43673</v>
      </c>
      <c r="M1" s="24">
        <v>43674</v>
      </c>
    </row>
    <row r="2" spans="1:13">
      <c r="B2" s="20" t="s">
        <v>0</v>
      </c>
      <c r="C2" s="23" t="s">
        <v>1</v>
      </c>
      <c r="D2" s="26">
        <f>IFERROR(-LOOKUP(,-'ввод данных'!$C:$C/('ввод данных'!$A:$A=$B$1)/('ввод данных'!$B:$B=C2)),)</f>
        <v>4</v>
      </c>
      <c r="E2" s="27">
        <f>IFERROR(INDEX('ввод данных'!$C:$DE,MATCH($E$1,'ввод данных'!$C$2:$CE$2,),MATCH(C2,'ввод данных'!$B:$B,),MATCH($B$1,'ввод данных'!$A:$A,)),)</f>
        <v>0</v>
      </c>
      <c r="F2" s="27"/>
      <c r="G2" s="27"/>
      <c r="H2" s="28"/>
      <c r="I2" s="28"/>
      <c r="J2" s="28"/>
      <c r="K2" s="28"/>
      <c r="L2" s="28"/>
      <c r="M2" s="29"/>
    </row>
    <row r="3" spans="1:13">
      <c r="A3" s="10"/>
      <c r="B3" s="20"/>
      <c r="C3" s="23" t="s">
        <v>2</v>
      </c>
      <c r="D3" s="30">
        <f>IFERROR(-LOOKUP(,-'ввод данных'!$C:$C/('ввод данных'!$A:$A=$B$1)/('ввод данных'!$B:$B=C3)),)</f>
        <v>3</v>
      </c>
      <c r="E3" s="13">
        <f>IFERROR(INDEX('ввод данных'!$C:$DE,MATCH($E$1,'ввод данных'!$C$2:$CE$2,),MATCH(C3,'ввод данных'!$B:$B,),MATCH($B$1,'ввод данных'!$A:$A,)),)</f>
        <v>0</v>
      </c>
      <c r="F3" s="13"/>
      <c r="G3" s="13"/>
      <c r="H3" s="8"/>
      <c r="I3" s="8"/>
      <c r="J3" s="8"/>
      <c r="K3" s="8"/>
      <c r="L3" s="8"/>
      <c r="M3" s="31"/>
    </row>
    <row r="4" spans="1:13">
      <c r="A4" s="10"/>
      <c r="B4" s="20"/>
      <c r="C4" s="23" t="s">
        <v>3</v>
      </c>
      <c r="D4" s="30">
        <f>IFERROR(-LOOKUP(,-'ввод данных'!$C:$C/('ввод данных'!$A:$A=$B$1)/('ввод данных'!$B:$B=C4)),)</f>
        <v>4</v>
      </c>
      <c r="E4" s="13">
        <f>IFERROR(INDEX('ввод данных'!$C:$DE,MATCH($E$1,'ввод данных'!$C$2:$CE$2,),MATCH(C4,'ввод данных'!$B:$B,),MATCH($B$1,'ввод данных'!$A:$A,)),)</f>
        <v>0</v>
      </c>
      <c r="F4" s="13"/>
      <c r="G4" s="13"/>
      <c r="H4" s="8"/>
      <c r="I4" s="8"/>
      <c r="J4" s="8"/>
      <c r="K4" s="8"/>
      <c r="L4" s="8"/>
      <c r="M4" s="31"/>
    </row>
    <row r="5" spans="1:13">
      <c r="A5" s="9"/>
      <c r="B5" s="20"/>
      <c r="C5" s="23" t="s">
        <v>4</v>
      </c>
      <c r="D5" s="30">
        <f>IFERROR(-LOOKUP(,-'ввод данных'!$C:$C/('ввод данных'!$A:$A=$B$1)/('ввод данных'!$B:$B=C5)),)</f>
        <v>4</v>
      </c>
      <c r="E5" s="13">
        <f>IFERROR(INDEX('ввод данных'!$C:$DE,MATCH($E$1,'ввод данных'!$C$2:$CE$2,),MATCH(C5,'ввод данных'!$B:$B,),MATCH($B$1,'ввод данных'!$A:$A,)),)</f>
        <v>0</v>
      </c>
      <c r="F5" s="13"/>
      <c r="G5" s="13"/>
      <c r="H5" s="8"/>
      <c r="I5" s="8"/>
      <c r="J5" s="8"/>
      <c r="K5" s="8"/>
      <c r="L5" s="8"/>
      <c r="M5" s="31"/>
    </row>
    <row r="6" spans="1:13">
      <c r="A6" s="9"/>
      <c r="B6" s="20"/>
      <c r="C6" s="23" t="s">
        <v>5</v>
      </c>
      <c r="D6" s="30">
        <f>IFERROR(-LOOKUP(,-'ввод данных'!$C:$C/('ввод данных'!$A:$A=$B$1)/('ввод данных'!$B:$B=C6)),)</f>
        <v>4</v>
      </c>
      <c r="E6" s="13">
        <f>IFERROR(INDEX('ввод данных'!$C:$DE,MATCH($E$1,'ввод данных'!$C$2:$CE$2,),MATCH(C6,'ввод данных'!$B:$B,),MATCH($B$1,'ввод данных'!$A:$A,)),)</f>
        <v>0</v>
      </c>
      <c r="F6" s="13"/>
      <c r="G6" s="13"/>
      <c r="H6" s="8"/>
      <c r="I6" s="8"/>
      <c r="J6" s="8"/>
      <c r="K6" s="8"/>
      <c r="L6" s="8"/>
      <c r="M6" s="31"/>
    </row>
    <row r="7" spans="1:13" ht="15.75" thickBot="1">
      <c r="A7" s="9"/>
      <c r="B7" s="20"/>
      <c r="C7" s="23" t="s">
        <v>6</v>
      </c>
      <c r="D7" s="32">
        <f>IFERROR(-LOOKUP(,-'ввод данных'!$C:$C/('ввод данных'!$A:$A=$B$1)/('ввод данных'!$B:$B=C7)),)</f>
        <v>4</v>
      </c>
      <c r="E7" s="33">
        <f>IFERROR(INDEX('ввод данных'!$C:$DE,MATCH($E$1,'ввод данных'!$C$2:$CE$2,),MATCH(C7,'ввод данных'!$B:$B,),MATCH($B$1,'ввод данных'!$A:$A,)),)</f>
        <v>0</v>
      </c>
      <c r="F7" s="33"/>
      <c r="G7" s="33"/>
      <c r="H7" s="34"/>
      <c r="I7" s="34"/>
      <c r="J7" s="34"/>
      <c r="K7" s="34"/>
      <c r="L7" s="34"/>
      <c r="M7" s="35"/>
    </row>
    <row r="8" spans="1:13">
      <c r="A8" s="9"/>
      <c r="B8" s="16"/>
      <c r="C8" s="6" t="s">
        <v>12</v>
      </c>
      <c r="D8" s="25">
        <f>COUNT(D2:D7)*5</f>
        <v>30</v>
      </c>
      <c r="E8" s="25">
        <f t="shared" ref="E8:M8" si="0">COUNT(E2:E7)*5</f>
        <v>30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  <c r="M8" s="25">
        <f t="shared" si="0"/>
        <v>0</v>
      </c>
    </row>
    <row r="9" spans="1:13">
      <c r="A9" s="9"/>
      <c r="B9" s="14"/>
      <c r="C9" s="6" t="s">
        <v>13</v>
      </c>
      <c r="D9" s="19">
        <f>COUNT(D2:D7)</f>
        <v>6</v>
      </c>
      <c r="E9" s="19">
        <f t="shared" ref="E9:M9" si="1">COUNT(E2:E7)</f>
        <v>6</v>
      </c>
      <c r="F9" s="19">
        <f t="shared" si="1"/>
        <v>0</v>
      </c>
      <c r="G9" s="19">
        <f t="shared" si="1"/>
        <v>0</v>
      </c>
      <c r="H9" s="19">
        <f t="shared" si="1"/>
        <v>0</v>
      </c>
      <c r="I9" s="19">
        <f t="shared" si="1"/>
        <v>0</v>
      </c>
      <c r="J9" s="19">
        <f t="shared" si="1"/>
        <v>0</v>
      </c>
      <c r="K9" s="19">
        <f t="shared" si="1"/>
        <v>0</v>
      </c>
      <c r="L9" s="19">
        <f t="shared" si="1"/>
        <v>0</v>
      </c>
      <c r="M9" s="19">
        <f t="shared" si="1"/>
        <v>0</v>
      </c>
    </row>
    <row r="10" spans="1:13">
      <c r="A10" s="9"/>
      <c r="B10" s="14"/>
      <c r="C10" s="6" t="s">
        <v>7</v>
      </c>
      <c r="D10" s="11">
        <f>SUM(D2:D7)</f>
        <v>23</v>
      </c>
      <c r="E10" s="11">
        <f t="shared" ref="E10:M10" si="2">SUM(E2:E7)</f>
        <v>0</v>
      </c>
      <c r="F10" s="11">
        <f t="shared" si="2"/>
        <v>0</v>
      </c>
      <c r="G10" s="11">
        <f t="shared" si="2"/>
        <v>0</v>
      </c>
      <c r="H10" s="11">
        <f t="shared" si="2"/>
        <v>0</v>
      </c>
      <c r="I10" s="11">
        <f t="shared" si="2"/>
        <v>0</v>
      </c>
      <c r="J10" s="11">
        <f t="shared" si="2"/>
        <v>0</v>
      </c>
      <c r="K10" s="11">
        <f t="shared" si="2"/>
        <v>0</v>
      </c>
      <c r="L10" s="11">
        <f t="shared" si="2"/>
        <v>0</v>
      </c>
      <c r="M10" s="11">
        <f t="shared" si="2"/>
        <v>0</v>
      </c>
    </row>
    <row r="11" spans="1:13">
      <c r="A11" s="9"/>
      <c r="B11" s="14"/>
      <c r="C11" s="6" t="s">
        <v>8</v>
      </c>
      <c r="D11" s="3">
        <f>IFERROR(AVERAGE(D2:D7),0)</f>
        <v>3.8333333333333335</v>
      </c>
      <c r="E11" s="3">
        <f t="shared" ref="E11:M11" si="3">IFERROR(AVERAGE(E2:E7),0)</f>
        <v>0</v>
      </c>
      <c r="F11" s="3">
        <f t="shared" si="3"/>
        <v>0</v>
      </c>
      <c r="G11" s="3">
        <f t="shared" si="3"/>
        <v>0</v>
      </c>
      <c r="H11" s="3">
        <f t="shared" si="3"/>
        <v>0</v>
      </c>
      <c r="I11" s="3">
        <f t="shared" si="3"/>
        <v>0</v>
      </c>
      <c r="J11" s="3">
        <f t="shared" si="3"/>
        <v>0</v>
      </c>
      <c r="K11" s="3">
        <f t="shared" si="3"/>
        <v>0</v>
      </c>
      <c r="L11" s="3">
        <f t="shared" si="3"/>
        <v>0</v>
      </c>
      <c r="M11" s="3">
        <f t="shared" si="3"/>
        <v>0</v>
      </c>
    </row>
    <row r="12" spans="1:13">
      <c r="B12" s="15"/>
    </row>
    <row r="13" spans="1:13">
      <c r="B13" s="15"/>
    </row>
    <row r="18" spans="4:13">
      <c r="D18" s="4">
        <v>43664</v>
      </c>
      <c r="E18" s="4">
        <v>43665</v>
      </c>
      <c r="F18" s="4">
        <v>43666</v>
      </c>
      <c r="G18" s="4">
        <v>43670</v>
      </c>
      <c r="H18" s="4">
        <v>43671</v>
      </c>
      <c r="I18" s="4">
        <v>43673</v>
      </c>
      <c r="J18" s="4">
        <v>43674</v>
      </c>
      <c r="K18" s="4">
        <v>43675</v>
      </c>
      <c r="L18" s="4">
        <v>43678</v>
      </c>
      <c r="M18" s="4">
        <v>43679</v>
      </c>
    </row>
  </sheetData>
  <mergeCells count="1">
    <mergeCell ref="B2:B7"/>
  </mergeCells>
  <conditionalFormatting sqref="C4:C9 E2:G7 C8:M10">
    <cfRule type="cellIs" dxfId="11" priority="17" operator="equal">
      <formula>0</formula>
    </cfRule>
  </conditionalFormatting>
  <conditionalFormatting sqref="C5">
    <cfRule type="cellIs" dxfId="10" priority="15" operator="lessThan">
      <formula>-0.00001</formula>
    </cfRule>
    <cfRule type="cellIs" dxfId="9" priority="16" operator="equal">
      <formula>0</formula>
    </cfRule>
  </conditionalFormatting>
  <conditionalFormatting sqref="C4">
    <cfRule type="cellIs" dxfId="8" priority="11" operator="lessThan">
      <formula>-0.00001</formula>
    </cfRule>
    <cfRule type="cellIs" dxfId="7" priority="12" operator="equal">
      <formula>0</formula>
    </cfRule>
  </conditionalFormatting>
  <conditionalFormatting sqref="C4">
    <cfRule type="cellIs" dxfId="6" priority="7" operator="lessThan">
      <formula>-0.00001</formula>
    </cfRule>
    <cfRule type="cellIs" dxfId="5" priority="8" operator="equal">
      <formula>0</formula>
    </cfRule>
  </conditionalFormatting>
  <conditionalFormatting sqref="C3">
    <cfRule type="cellIs" dxfId="4" priority="3" operator="lessThan">
      <formula>-0.00001</formula>
    </cfRule>
    <cfRule type="cellIs" dxfId="3" priority="4" operator="equal">
      <formula>0</formula>
    </cfRule>
  </conditionalFormatting>
  <conditionalFormatting sqref="D2:D7">
    <cfRule type="cellIs" dxfId="2" priority="1" operator="lessThan">
      <formula>-0.00001</formula>
    </cfRule>
    <cfRule type="cellIs" dxfId="1" priority="2" operator="equal">
      <formula>0</formula>
    </cfRule>
  </conditionalFormatting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8"/>
  <sheetViews>
    <sheetView workbookViewId="0">
      <selection activeCell="A5" sqref="A5"/>
    </sheetView>
  </sheetViews>
  <sheetFormatPr defaultRowHeight="15"/>
  <cols>
    <col min="1" max="1" width="39.5703125" bestFit="1" customWidth="1"/>
  </cols>
  <sheetData>
    <row r="1" spans="1:1">
      <c r="A1" s="8" t="s">
        <v>11</v>
      </c>
    </row>
    <row r="2" spans="1:1">
      <c r="A2" s="21" t="s">
        <v>14</v>
      </c>
    </row>
    <row r="3" spans="1:1">
      <c r="A3" s="21" t="s">
        <v>15</v>
      </c>
    </row>
    <row r="4" spans="1:1">
      <c r="A4" s="21" t="s">
        <v>16</v>
      </c>
    </row>
    <row r="5" spans="1:1">
      <c r="A5" s="21"/>
    </row>
    <row r="6" spans="1:1">
      <c r="A6" s="8"/>
    </row>
    <row r="7" spans="1:1">
      <c r="A7" s="8"/>
    </row>
    <row r="8" spans="1:1">
      <c r="A8" s="8"/>
    </row>
    <row r="9" spans="1:1">
      <c r="A9" s="8"/>
    </row>
    <row r="10" spans="1:1">
      <c r="A10" s="8"/>
    </row>
    <row r="11" spans="1:1">
      <c r="A11" s="8"/>
    </row>
    <row r="12" spans="1:1">
      <c r="A12" s="8"/>
    </row>
    <row r="13" spans="1:1">
      <c r="A13" s="8"/>
    </row>
    <row r="14" spans="1:1">
      <c r="A14" s="8"/>
    </row>
    <row r="15" spans="1:1">
      <c r="A15" s="8"/>
    </row>
    <row r="16" spans="1:1">
      <c r="A16" s="8"/>
    </row>
    <row r="17" spans="1:1">
      <c r="A17" s="8"/>
    </row>
    <row r="18" spans="1:1">
      <c r="A18" s="8"/>
    </row>
    <row r="19" spans="1:1">
      <c r="A19" s="8"/>
    </row>
    <row r="20" spans="1:1">
      <c r="A20" s="8"/>
    </row>
    <row r="21" spans="1:1">
      <c r="A21" s="8"/>
    </row>
    <row r="22" spans="1:1">
      <c r="A22" s="8"/>
    </row>
    <row r="23" spans="1:1">
      <c r="A23" s="8"/>
    </row>
    <row r="24" spans="1:1">
      <c r="A24" s="8"/>
    </row>
    <row r="25" spans="1:1">
      <c r="A25" s="8"/>
    </row>
    <row r="26" spans="1:1">
      <c r="A26" s="8"/>
    </row>
    <row r="27" spans="1:1">
      <c r="A27" s="8"/>
    </row>
    <row r="28" spans="1:1">
      <c r="A28" s="8"/>
    </row>
    <row r="29" spans="1:1">
      <c r="A29" s="8"/>
    </row>
    <row r="30" spans="1:1">
      <c r="A30" s="8"/>
    </row>
    <row r="31" spans="1:1">
      <c r="A31" s="8"/>
    </row>
    <row r="32" spans="1:1">
      <c r="A32" s="8"/>
    </row>
    <row r="33" spans="1:1">
      <c r="A33" s="8"/>
    </row>
    <row r="34" spans="1:1">
      <c r="A34" s="8"/>
    </row>
    <row r="35" spans="1:1">
      <c r="A35" s="8"/>
    </row>
    <row r="36" spans="1:1">
      <c r="A36" s="8"/>
    </row>
    <row r="37" spans="1:1">
      <c r="A37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2" spans="1:1">
      <c r="A42" s="8"/>
    </row>
    <row r="43" spans="1:1">
      <c r="A43" s="8"/>
    </row>
    <row r="44" spans="1:1">
      <c r="A44" s="8"/>
    </row>
    <row r="45" spans="1:1">
      <c r="A45" s="8"/>
    </row>
    <row r="46" spans="1:1">
      <c r="A46" s="8"/>
    </row>
    <row r="47" spans="1:1">
      <c r="A47" s="8"/>
    </row>
    <row r="48" spans="1:1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RowHeight="15"/>
  <cols>
    <col min="1" max="1" width="15.42578125" customWidth="1"/>
    <col min="2" max="2" width="27" customWidth="1"/>
  </cols>
  <sheetData>
    <row r="1" spans="1:19">
      <c r="C1" s="2" t="s">
        <v>10</v>
      </c>
      <c r="D1" s="2"/>
      <c r="E1" s="2"/>
      <c r="F1" s="2"/>
      <c r="G1" s="2"/>
      <c r="H1" s="2"/>
      <c r="I1" s="2"/>
      <c r="J1" s="2"/>
      <c r="K1" s="2"/>
    </row>
    <row r="2" spans="1:19">
      <c r="B2" s="8"/>
      <c r="C2" s="4">
        <v>43653</v>
      </c>
      <c r="D2" s="4">
        <v>43654</v>
      </c>
      <c r="E2" s="4">
        <v>43656</v>
      </c>
      <c r="F2" s="4">
        <v>43658</v>
      </c>
      <c r="G2" s="4">
        <v>43660</v>
      </c>
      <c r="H2" s="4">
        <v>43661</v>
      </c>
      <c r="I2" s="4">
        <v>43664</v>
      </c>
      <c r="J2" s="4">
        <v>43665</v>
      </c>
      <c r="K2" s="4">
        <v>43666</v>
      </c>
      <c r="L2" s="4">
        <v>43670</v>
      </c>
      <c r="M2" s="4">
        <v>43671</v>
      </c>
      <c r="N2" s="4">
        <v>43673</v>
      </c>
      <c r="O2" s="4">
        <v>43674</v>
      </c>
      <c r="P2" s="4">
        <v>43675</v>
      </c>
      <c r="Q2" s="4">
        <v>43678</v>
      </c>
      <c r="R2" s="4">
        <v>43679</v>
      </c>
      <c r="S2" s="4">
        <v>43681</v>
      </c>
    </row>
    <row r="3" spans="1:19">
      <c r="A3" s="7" t="s">
        <v>14</v>
      </c>
      <c r="B3" s="5" t="s">
        <v>1</v>
      </c>
      <c r="C3" s="1">
        <v>4</v>
      </c>
      <c r="D3" s="1">
        <v>4</v>
      </c>
      <c r="E3" s="1">
        <v>4</v>
      </c>
      <c r="F3" s="1">
        <v>4</v>
      </c>
      <c r="G3" s="1">
        <v>4</v>
      </c>
      <c r="H3" s="1">
        <v>4</v>
      </c>
      <c r="I3" s="1">
        <v>4</v>
      </c>
      <c r="J3" s="1">
        <v>4</v>
      </c>
      <c r="K3" s="1">
        <v>4</v>
      </c>
      <c r="L3" s="1">
        <v>4</v>
      </c>
      <c r="M3" s="1">
        <v>4</v>
      </c>
      <c r="N3" s="1">
        <v>4</v>
      </c>
      <c r="O3" s="1">
        <v>4</v>
      </c>
      <c r="P3" s="1">
        <v>4</v>
      </c>
      <c r="Q3" s="1">
        <v>4</v>
      </c>
      <c r="R3" s="1">
        <v>4</v>
      </c>
      <c r="S3" s="1">
        <v>4</v>
      </c>
    </row>
    <row r="4" spans="1:19">
      <c r="A4" s="7" t="s">
        <v>14</v>
      </c>
      <c r="B4" s="5" t="s">
        <v>2</v>
      </c>
      <c r="C4" s="1">
        <v>3</v>
      </c>
      <c r="D4" s="1">
        <v>4</v>
      </c>
      <c r="E4" s="1">
        <v>4</v>
      </c>
      <c r="F4" s="1">
        <v>4</v>
      </c>
      <c r="G4" s="1">
        <v>4</v>
      </c>
      <c r="H4" s="1">
        <v>4</v>
      </c>
      <c r="I4" s="1">
        <v>4</v>
      </c>
      <c r="J4" s="1">
        <v>4</v>
      </c>
      <c r="K4" s="1">
        <v>4</v>
      </c>
      <c r="L4" s="1">
        <v>4</v>
      </c>
      <c r="M4" s="1">
        <v>4</v>
      </c>
      <c r="N4" s="1">
        <v>4</v>
      </c>
      <c r="O4" s="1">
        <v>4</v>
      </c>
      <c r="P4" s="1">
        <v>4</v>
      </c>
      <c r="Q4" s="1">
        <v>4</v>
      </c>
      <c r="R4" s="1">
        <v>4</v>
      </c>
      <c r="S4" s="1">
        <v>4</v>
      </c>
    </row>
    <row r="5" spans="1:19">
      <c r="A5" s="7" t="s">
        <v>14</v>
      </c>
      <c r="B5" s="5" t="s">
        <v>3</v>
      </c>
      <c r="C5" s="1">
        <v>4</v>
      </c>
      <c r="D5" s="1">
        <v>4</v>
      </c>
      <c r="E5" s="1">
        <v>4</v>
      </c>
      <c r="F5" s="1">
        <v>4</v>
      </c>
      <c r="G5" s="1">
        <v>4</v>
      </c>
      <c r="H5" s="1">
        <v>2</v>
      </c>
      <c r="I5" s="1">
        <v>4</v>
      </c>
      <c r="J5" s="1">
        <v>4</v>
      </c>
      <c r="K5" s="1">
        <v>4</v>
      </c>
      <c r="L5" s="1">
        <v>4</v>
      </c>
      <c r="M5" s="1">
        <v>4</v>
      </c>
      <c r="N5" s="1">
        <v>4</v>
      </c>
      <c r="O5" s="1">
        <v>4</v>
      </c>
      <c r="P5" s="1">
        <v>4</v>
      </c>
      <c r="Q5" s="1">
        <v>4</v>
      </c>
      <c r="R5" s="1">
        <v>4</v>
      </c>
      <c r="S5" s="1">
        <v>4</v>
      </c>
    </row>
    <row r="6" spans="1:19">
      <c r="A6" s="7" t="s">
        <v>14</v>
      </c>
      <c r="B6" s="5" t="s">
        <v>4</v>
      </c>
      <c r="C6" s="1">
        <v>4</v>
      </c>
      <c r="D6" s="1">
        <v>4</v>
      </c>
      <c r="E6" s="1">
        <v>4</v>
      </c>
      <c r="F6" s="1">
        <v>4</v>
      </c>
      <c r="G6" s="1">
        <v>4</v>
      </c>
      <c r="H6" s="1">
        <v>4</v>
      </c>
      <c r="I6" s="1">
        <v>4</v>
      </c>
      <c r="J6" s="1">
        <v>4</v>
      </c>
      <c r="K6" s="1">
        <v>4</v>
      </c>
      <c r="L6" s="1">
        <v>4</v>
      </c>
      <c r="M6" s="1">
        <v>4</v>
      </c>
      <c r="N6" s="1">
        <v>4</v>
      </c>
      <c r="O6" s="1">
        <v>4</v>
      </c>
      <c r="P6" s="1">
        <v>4</v>
      </c>
      <c r="Q6" s="1">
        <v>4</v>
      </c>
      <c r="R6" s="1">
        <v>4</v>
      </c>
      <c r="S6" s="1">
        <v>4</v>
      </c>
    </row>
    <row r="7" spans="1:19">
      <c r="A7" s="7" t="s">
        <v>14</v>
      </c>
      <c r="B7" s="5" t="s">
        <v>5</v>
      </c>
      <c r="C7" s="1">
        <v>4</v>
      </c>
      <c r="D7" s="1">
        <v>4</v>
      </c>
      <c r="E7" s="1">
        <v>4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>
        <v>4</v>
      </c>
      <c r="M7" s="1">
        <v>4</v>
      </c>
      <c r="N7" s="1">
        <v>4</v>
      </c>
      <c r="O7" s="1">
        <v>4</v>
      </c>
      <c r="P7" s="1">
        <v>4</v>
      </c>
      <c r="Q7" s="1">
        <v>4</v>
      </c>
      <c r="R7" s="1">
        <v>4</v>
      </c>
      <c r="S7" s="1">
        <v>4</v>
      </c>
    </row>
    <row r="8" spans="1:19">
      <c r="A8" s="7" t="s">
        <v>14</v>
      </c>
      <c r="B8" s="5" t="s">
        <v>6</v>
      </c>
      <c r="C8" s="1">
        <v>4</v>
      </c>
      <c r="D8" s="1">
        <v>4</v>
      </c>
      <c r="E8" s="1">
        <v>4</v>
      </c>
      <c r="F8" s="1">
        <v>4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v>4</v>
      </c>
      <c r="M8" s="1">
        <v>4</v>
      </c>
      <c r="N8" s="1">
        <v>4</v>
      </c>
      <c r="O8" s="1">
        <v>4</v>
      </c>
      <c r="P8" s="1">
        <v>4</v>
      </c>
      <c r="Q8" s="1">
        <v>4</v>
      </c>
      <c r="R8" s="1">
        <v>4</v>
      </c>
      <c r="S8" s="1">
        <v>4</v>
      </c>
    </row>
    <row r="9" spans="1:19">
      <c r="A9" s="7" t="s">
        <v>15</v>
      </c>
      <c r="B9" s="5" t="s">
        <v>1</v>
      </c>
      <c r="C9" s="1">
        <v>4</v>
      </c>
      <c r="D9" s="1">
        <v>4</v>
      </c>
      <c r="E9" s="1">
        <v>4</v>
      </c>
      <c r="F9" s="1">
        <v>4</v>
      </c>
      <c r="G9" s="1">
        <v>4</v>
      </c>
      <c r="H9" s="1">
        <v>4</v>
      </c>
      <c r="I9" s="1">
        <v>4</v>
      </c>
      <c r="J9" s="1">
        <v>4</v>
      </c>
      <c r="K9" s="1">
        <v>4</v>
      </c>
      <c r="L9" s="1">
        <v>4</v>
      </c>
      <c r="M9" s="1">
        <v>4</v>
      </c>
      <c r="N9" s="1">
        <v>4</v>
      </c>
      <c r="O9" s="1">
        <v>4</v>
      </c>
      <c r="P9" s="1">
        <v>4</v>
      </c>
      <c r="Q9" s="1">
        <v>4</v>
      </c>
      <c r="R9" s="1">
        <v>4</v>
      </c>
      <c r="S9" s="1">
        <v>4</v>
      </c>
    </row>
    <row r="10" spans="1:19">
      <c r="A10" s="7" t="s">
        <v>15</v>
      </c>
      <c r="B10" s="5" t="s">
        <v>2</v>
      </c>
      <c r="C10" s="1">
        <v>4</v>
      </c>
      <c r="D10" s="1">
        <v>4</v>
      </c>
      <c r="E10" s="1">
        <v>4</v>
      </c>
      <c r="F10" s="1">
        <v>4</v>
      </c>
      <c r="G10" s="1">
        <v>4</v>
      </c>
      <c r="H10" s="1">
        <v>4</v>
      </c>
      <c r="I10" s="1">
        <v>4</v>
      </c>
      <c r="J10" s="1">
        <v>4</v>
      </c>
      <c r="K10" s="1">
        <v>4</v>
      </c>
      <c r="L10" s="1">
        <v>4</v>
      </c>
      <c r="M10" s="1">
        <v>4</v>
      </c>
      <c r="N10" s="1">
        <v>4</v>
      </c>
      <c r="O10" s="1">
        <v>4</v>
      </c>
      <c r="P10" s="1">
        <v>4</v>
      </c>
      <c r="Q10" s="1">
        <v>4</v>
      </c>
      <c r="R10" s="1">
        <v>4</v>
      </c>
      <c r="S10" s="1">
        <v>4</v>
      </c>
    </row>
    <row r="11" spans="1:19">
      <c r="A11" s="7" t="s">
        <v>15</v>
      </c>
      <c r="B11" s="5" t="s">
        <v>3</v>
      </c>
      <c r="C11" s="1">
        <v>2</v>
      </c>
      <c r="D11" s="1">
        <v>2</v>
      </c>
      <c r="E11" s="1">
        <v>2</v>
      </c>
      <c r="F11" s="1">
        <v>2</v>
      </c>
      <c r="G11" s="1">
        <v>3</v>
      </c>
      <c r="H11" s="1">
        <v>2</v>
      </c>
      <c r="I11" s="1">
        <v>2</v>
      </c>
      <c r="J11" s="1">
        <v>4</v>
      </c>
      <c r="K11" s="1">
        <v>2</v>
      </c>
      <c r="L11" s="1">
        <v>2</v>
      </c>
      <c r="M11" s="1">
        <v>1</v>
      </c>
      <c r="N11" s="1">
        <v>2</v>
      </c>
      <c r="O11" s="1">
        <v>2</v>
      </c>
      <c r="P11" s="1">
        <v>4</v>
      </c>
      <c r="Q11" s="1">
        <v>2</v>
      </c>
      <c r="R11" s="1">
        <v>1</v>
      </c>
      <c r="S11" s="1">
        <v>4</v>
      </c>
    </row>
    <row r="12" spans="1:19">
      <c r="A12" s="7" t="s">
        <v>15</v>
      </c>
      <c r="B12" s="5" t="s">
        <v>4</v>
      </c>
      <c r="C12" s="1">
        <v>1</v>
      </c>
      <c r="D12" s="1">
        <v>1</v>
      </c>
      <c r="E12" s="1">
        <v>1</v>
      </c>
      <c r="F12" s="1">
        <v>2</v>
      </c>
      <c r="G12" s="1">
        <v>1</v>
      </c>
      <c r="H12" s="1">
        <v>4</v>
      </c>
      <c r="I12" s="1">
        <v>1</v>
      </c>
      <c r="J12" s="1">
        <v>3</v>
      </c>
      <c r="K12" s="1">
        <v>1</v>
      </c>
      <c r="L12" s="1">
        <v>2</v>
      </c>
      <c r="M12" s="1">
        <v>4</v>
      </c>
      <c r="N12" s="1">
        <v>1</v>
      </c>
      <c r="O12" s="1">
        <v>1</v>
      </c>
      <c r="P12" s="1">
        <v>3</v>
      </c>
      <c r="Q12" s="1">
        <v>1</v>
      </c>
      <c r="R12" s="1">
        <v>2</v>
      </c>
      <c r="S12" s="1">
        <v>1</v>
      </c>
    </row>
    <row r="13" spans="1:19">
      <c r="A13" s="7" t="s">
        <v>15</v>
      </c>
      <c r="B13" s="5" t="s">
        <v>5</v>
      </c>
      <c r="C13" s="1">
        <v>4</v>
      </c>
      <c r="D13" s="1">
        <v>4</v>
      </c>
      <c r="E13" s="1">
        <v>4</v>
      </c>
      <c r="F13" s="1">
        <v>4</v>
      </c>
      <c r="G13" s="1">
        <v>4</v>
      </c>
      <c r="H13" s="1">
        <v>4</v>
      </c>
      <c r="I13" s="1">
        <v>4</v>
      </c>
      <c r="J13" s="1">
        <v>4</v>
      </c>
      <c r="K13" s="1">
        <v>4</v>
      </c>
      <c r="L13" s="1">
        <v>4</v>
      </c>
      <c r="M13" s="1">
        <v>4</v>
      </c>
      <c r="N13" s="1">
        <v>4</v>
      </c>
      <c r="O13" s="1">
        <v>4</v>
      </c>
      <c r="P13" s="1">
        <v>4</v>
      </c>
      <c r="Q13" s="1">
        <v>4</v>
      </c>
      <c r="R13" s="1">
        <v>4</v>
      </c>
      <c r="S13" s="1">
        <v>4</v>
      </c>
    </row>
    <row r="14" spans="1:19">
      <c r="A14" s="7" t="s">
        <v>15</v>
      </c>
      <c r="B14" s="5" t="s">
        <v>6</v>
      </c>
      <c r="C14" s="1">
        <v>4</v>
      </c>
      <c r="D14" s="1">
        <v>4</v>
      </c>
      <c r="E14" s="1">
        <v>4</v>
      </c>
      <c r="F14" s="1">
        <v>4</v>
      </c>
      <c r="G14" s="1">
        <v>4</v>
      </c>
      <c r="H14" s="1">
        <v>4</v>
      </c>
      <c r="I14" s="1">
        <v>4</v>
      </c>
      <c r="J14" s="1">
        <v>4</v>
      </c>
      <c r="K14" s="1">
        <v>4</v>
      </c>
      <c r="L14" s="1">
        <v>4</v>
      </c>
      <c r="M14" s="1">
        <v>4</v>
      </c>
      <c r="N14" s="1">
        <v>4</v>
      </c>
      <c r="O14" s="1">
        <v>4</v>
      </c>
      <c r="P14" s="1">
        <v>4</v>
      </c>
      <c r="Q14" s="1">
        <v>4</v>
      </c>
      <c r="R14" s="1">
        <v>4</v>
      </c>
      <c r="S14" s="1">
        <v>4</v>
      </c>
    </row>
    <row r="15" spans="1:19">
      <c r="A15" s="7" t="s">
        <v>16</v>
      </c>
      <c r="B15" s="5" t="s">
        <v>1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4</v>
      </c>
      <c r="K15" s="1">
        <v>4</v>
      </c>
      <c r="L15" s="1">
        <v>4</v>
      </c>
      <c r="M15" s="1">
        <v>4</v>
      </c>
      <c r="N15" s="1">
        <v>4</v>
      </c>
      <c r="O15" s="1">
        <v>4</v>
      </c>
      <c r="P15" s="1">
        <v>4</v>
      </c>
      <c r="Q15" s="1">
        <v>4</v>
      </c>
      <c r="R15" s="1">
        <v>4</v>
      </c>
      <c r="S15" s="1">
        <v>4</v>
      </c>
    </row>
    <row r="16" spans="1:19">
      <c r="A16" s="7" t="s">
        <v>16</v>
      </c>
      <c r="B16" s="5" t="s">
        <v>2</v>
      </c>
      <c r="C16" s="1">
        <v>4</v>
      </c>
      <c r="D16" s="1">
        <v>4</v>
      </c>
      <c r="E16" s="1">
        <v>4</v>
      </c>
      <c r="F16" s="1">
        <v>4</v>
      </c>
      <c r="G16" s="1">
        <v>4</v>
      </c>
      <c r="H16" s="1">
        <v>4</v>
      </c>
      <c r="I16" s="1">
        <v>4</v>
      </c>
      <c r="J16" s="1">
        <v>4</v>
      </c>
      <c r="K16" s="1">
        <v>4</v>
      </c>
      <c r="L16" s="1">
        <v>4</v>
      </c>
      <c r="M16" s="1">
        <v>4</v>
      </c>
      <c r="N16" s="1">
        <v>4</v>
      </c>
      <c r="O16" s="1">
        <v>4</v>
      </c>
      <c r="P16" s="1">
        <v>4</v>
      </c>
      <c r="Q16" s="1">
        <v>4</v>
      </c>
      <c r="R16" s="1">
        <v>4</v>
      </c>
      <c r="S16" s="1">
        <v>4</v>
      </c>
    </row>
    <row r="17" spans="1:19">
      <c r="A17" s="7" t="s">
        <v>16</v>
      </c>
      <c r="B17" s="5" t="s">
        <v>3</v>
      </c>
      <c r="C17" s="1">
        <v>4</v>
      </c>
      <c r="D17" s="1">
        <v>4</v>
      </c>
      <c r="E17" s="1">
        <v>4</v>
      </c>
      <c r="F17" s="1">
        <v>4</v>
      </c>
      <c r="G17" s="1">
        <v>4</v>
      </c>
      <c r="H17" s="1">
        <v>4</v>
      </c>
      <c r="I17" s="1">
        <v>4</v>
      </c>
      <c r="J17" s="1">
        <v>4</v>
      </c>
      <c r="K17" s="1">
        <v>4</v>
      </c>
      <c r="L17" s="1">
        <v>4</v>
      </c>
      <c r="M17" s="1">
        <v>4</v>
      </c>
      <c r="N17" s="1">
        <v>4</v>
      </c>
      <c r="O17" s="1">
        <v>4</v>
      </c>
      <c r="P17" s="1">
        <v>4</v>
      </c>
      <c r="Q17" s="1">
        <v>4</v>
      </c>
      <c r="R17" s="1">
        <v>4</v>
      </c>
      <c r="S17" s="1">
        <v>4</v>
      </c>
    </row>
    <row r="18" spans="1:19">
      <c r="A18" s="7" t="s">
        <v>16</v>
      </c>
      <c r="B18" s="5" t="s">
        <v>4</v>
      </c>
      <c r="C18" s="1">
        <v>4</v>
      </c>
      <c r="D18" s="1">
        <v>4</v>
      </c>
      <c r="E18" s="1">
        <v>4</v>
      </c>
      <c r="F18" s="1">
        <v>4</v>
      </c>
      <c r="G18" s="1">
        <v>4</v>
      </c>
      <c r="H18" s="1">
        <v>4</v>
      </c>
      <c r="I18" s="1">
        <v>4</v>
      </c>
      <c r="J18" s="1">
        <v>4</v>
      </c>
      <c r="K18" s="1">
        <v>4</v>
      </c>
      <c r="L18" s="1">
        <v>4</v>
      </c>
      <c r="M18" s="1">
        <v>4</v>
      </c>
      <c r="N18" s="1">
        <v>4</v>
      </c>
      <c r="O18" s="1">
        <v>4</v>
      </c>
      <c r="P18" s="1">
        <v>4</v>
      </c>
      <c r="Q18" s="1">
        <v>4</v>
      </c>
      <c r="R18" s="1">
        <v>4</v>
      </c>
      <c r="S18" s="1">
        <v>4</v>
      </c>
    </row>
    <row r="19" spans="1:19">
      <c r="A19" s="7" t="s">
        <v>16</v>
      </c>
      <c r="B19" s="5" t="s">
        <v>5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4</v>
      </c>
      <c r="I19" s="1">
        <v>1</v>
      </c>
      <c r="J19" s="1">
        <v>1</v>
      </c>
      <c r="K19" s="1">
        <v>4</v>
      </c>
      <c r="L19" s="1">
        <v>1</v>
      </c>
      <c r="M19" s="1">
        <v>1</v>
      </c>
      <c r="N19" s="1">
        <v>1</v>
      </c>
      <c r="O19" s="1">
        <v>4</v>
      </c>
      <c r="P19" s="1">
        <v>1</v>
      </c>
      <c r="Q19" s="1">
        <v>4</v>
      </c>
      <c r="R19" s="1">
        <v>1</v>
      </c>
      <c r="S19" s="1">
        <v>1</v>
      </c>
    </row>
    <row r="20" spans="1:19">
      <c r="A20" s="7" t="s">
        <v>16</v>
      </c>
      <c r="B20" s="5" t="s">
        <v>6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  <c r="O20" s="1">
        <v>4</v>
      </c>
      <c r="P20" s="1">
        <v>4</v>
      </c>
      <c r="Q20" s="1">
        <v>4</v>
      </c>
      <c r="R20" s="1">
        <v>4</v>
      </c>
      <c r="S20" s="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!!!!!!!</vt:lpstr>
      <vt:lpstr>ТТ</vt:lpstr>
      <vt:lpstr>ввод данных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2019-08-16T11:05:40Z</dcterms:modified>
</cp:coreProperties>
</file>