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</sheets>
  <definedNames>
    <definedName name="_xlnm._FilterDatabase" localSheetId="0" hidden="1">Лист1!$A$1:$J$66</definedName>
  </definedNames>
  <calcPr calcId="144525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" i="1"/>
  <c r="K44" i="1" l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27" i="1"/>
  <c r="K28" i="1"/>
  <c r="K29" i="1"/>
  <c r="L58" i="1" l="1"/>
  <c r="L65" i="1"/>
  <c r="L57" i="1"/>
  <c r="L49" i="1"/>
  <c r="L16" i="1"/>
  <c r="L62" i="1"/>
  <c r="L53" i="1"/>
  <c r="L45" i="1"/>
  <c r="L43" i="1"/>
  <c r="L9" i="1"/>
  <c r="L24" i="1"/>
  <c r="H66" i="1"/>
  <c r="I66" i="1" s="1"/>
  <c r="I25" i="1"/>
  <c r="L25" i="1" s="1"/>
  <c r="I26" i="1"/>
  <c r="L26" i="1" s="1"/>
  <c r="I27" i="1"/>
  <c r="L27" i="1" s="1"/>
  <c r="I28" i="1"/>
  <c r="L28" i="1" s="1"/>
  <c r="I29" i="1"/>
  <c r="L29" i="1" s="1"/>
  <c r="I57" i="1"/>
  <c r="I41" i="1"/>
  <c r="L41" i="1" s="1"/>
  <c r="I30" i="1"/>
  <c r="L30" i="1" s="1"/>
  <c r="I54" i="1"/>
  <c r="L54" i="1" s="1"/>
  <c r="I42" i="1"/>
  <c r="L42" i="1" s="1"/>
  <c r="I31" i="1"/>
  <c r="L31" i="1" s="1"/>
  <c r="I2" i="1"/>
  <c r="L2" i="1" s="1"/>
  <c r="I58" i="1"/>
  <c r="I43" i="1"/>
  <c r="I49" i="1"/>
  <c r="I63" i="1"/>
  <c r="L63" i="1" s="1"/>
  <c r="I50" i="1"/>
  <c r="L50" i="1" s="1"/>
  <c r="I51" i="1"/>
  <c r="L51" i="1" s="1"/>
  <c r="I52" i="1"/>
  <c r="L52" i="1" s="1"/>
  <c r="I55" i="1"/>
  <c r="L55" i="1" s="1"/>
  <c r="I3" i="1"/>
  <c r="L3" i="1" s="1"/>
  <c r="I44" i="1"/>
  <c r="L44" i="1" s="1"/>
  <c r="I45" i="1"/>
  <c r="I32" i="1"/>
  <c r="L32" i="1" s="1"/>
  <c r="I46" i="1"/>
  <c r="L46" i="1" s="1"/>
  <c r="I56" i="1"/>
  <c r="L56" i="1" s="1"/>
  <c r="I4" i="1"/>
  <c r="L4" i="1" s="1"/>
  <c r="I59" i="1"/>
  <c r="L59" i="1" s="1"/>
  <c r="I64" i="1"/>
  <c r="L64" i="1" s="1"/>
  <c r="I33" i="1"/>
  <c r="L33" i="1" s="1"/>
  <c r="I5" i="1"/>
  <c r="L5" i="1" s="1"/>
  <c r="I34" i="1"/>
  <c r="L34" i="1" s="1"/>
  <c r="I6" i="1"/>
  <c r="L6" i="1" s="1"/>
  <c r="I35" i="1"/>
  <c r="L35" i="1" s="1"/>
  <c r="I47" i="1"/>
  <c r="L47" i="1" s="1"/>
  <c r="I7" i="1"/>
  <c r="L7" i="1" s="1"/>
  <c r="I8" i="1"/>
  <c r="L8" i="1" s="1"/>
  <c r="I9" i="1"/>
  <c r="I65" i="1"/>
  <c r="I10" i="1"/>
  <c r="L10" i="1" s="1"/>
  <c r="I48" i="1"/>
  <c r="L48" i="1" s="1"/>
  <c r="I60" i="1"/>
  <c r="L60" i="1" s="1"/>
  <c r="I11" i="1"/>
  <c r="L11" i="1" s="1"/>
  <c r="I12" i="1"/>
  <c r="L12" i="1" s="1"/>
  <c r="I36" i="1"/>
  <c r="L36" i="1" s="1"/>
  <c r="I13" i="1"/>
  <c r="L13" i="1" s="1"/>
  <c r="I37" i="1"/>
  <c r="L37" i="1" s="1"/>
  <c r="I14" i="1"/>
  <c r="L14" i="1" s="1"/>
  <c r="I61" i="1"/>
  <c r="L61" i="1" s="1"/>
  <c r="I38" i="1"/>
  <c r="L38" i="1" s="1"/>
  <c r="I39" i="1"/>
  <c r="L39" i="1" s="1"/>
  <c r="I15" i="1"/>
  <c r="L15" i="1" s="1"/>
  <c r="I16" i="1"/>
  <c r="I17" i="1"/>
  <c r="L17" i="1" s="1"/>
  <c r="I18" i="1"/>
  <c r="L18" i="1" s="1"/>
  <c r="I19" i="1"/>
  <c r="L19" i="1" s="1"/>
  <c r="I40" i="1"/>
  <c r="L40" i="1" s="1"/>
  <c r="I62" i="1"/>
  <c r="I20" i="1"/>
  <c r="L20" i="1" s="1"/>
  <c r="I21" i="1"/>
  <c r="L21" i="1" s="1"/>
  <c r="I22" i="1"/>
  <c r="L22" i="1" s="1"/>
  <c r="I53" i="1"/>
  <c r="I23" i="1"/>
  <c r="L23" i="1" s="1"/>
  <c r="I24" i="1"/>
</calcChain>
</file>

<file path=xl/sharedStrings.xml><?xml version="1.0" encoding="utf-8"?>
<sst xmlns="http://schemas.openxmlformats.org/spreadsheetml/2006/main" count="91" uniqueCount="27">
  <si>
    <t>город доставки</t>
  </si>
  <si>
    <t>Кол-во</t>
  </si>
  <si>
    <t>г.Тюмень</t>
  </si>
  <si>
    <t>Новосибирская обл.</t>
  </si>
  <si>
    <t>г.Челябинск</t>
  </si>
  <si>
    <t>Пермский край</t>
  </si>
  <si>
    <t>г.Екатеринбург</t>
  </si>
  <si>
    <t>г.Оренбург</t>
  </si>
  <si>
    <t>Нижегородская обл.</t>
  </si>
  <si>
    <t>респ.Татарстан</t>
  </si>
  <si>
    <t>г.Кузнецк</t>
  </si>
  <si>
    <t>Кировская обл.</t>
  </si>
  <si>
    <t>Самарская обл.</t>
  </si>
  <si>
    <t>г.Ярославль</t>
  </si>
  <si>
    <t>г.Уфа</t>
  </si>
  <si>
    <t>респ.Адыгея</t>
  </si>
  <si>
    <t>г.Орел</t>
  </si>
  <si>
    <t>Новгородская обл.</t>
  </si>
  <si>
    <t>Саратовская обл.</t>
  </si>
  <si>
    <t>Ростовская обл.</t>
  </si>
  <si>
    <t>Стоимость без НДС</t>
  </si>
  <si>
    <t>Стоимость с НДС</t>
  </si>
  <si>
    <t>16-20</t>
  </si>
  <si>
    <t>21-25</t>
  </si>
  <si>
    <t>Воронеж</t>
  </si>
  <si>
    <t>Краснодар</t>
  </si>
  <si>
    <t>Петрозаводск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</si>
</sst>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3" tint="0.7999816888943144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20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3" borderId="0" xfId="0" applyFill="1"/>
    <xf numFmtId="0" fontId="0" fillId="4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0" fillId="6" borderId="1" xfId="0" applyFill="1" applyBorder="1" applyAlignment="1">
      <alignment horizontal="left" vertical="top" wrapText="1"/>
    </xf>
    <xf numFmtId="0" fontId="0" fillId="7" borderId="1" xfId="0" applyFill="1" applyBorder="1" applyAlignment="1">
      <alignment horizontal="left" vertical="top" wrapText="1"/>
    </xf>
    <xf numFmtId="0" fontId="0" fillId="8" borderId="1" xfId="0" applyFill="1" applyBorder="1" applyAlignment="1">
      <alignment horizontal="left" vertical="top" wrapText="1"/>
    </xf>
    <xf numFmtId="0" fontId="0" fillId="8" borderId="0" xfId="0" applyFill="1"/>
  </cellXfs>
  <cellStyles count="1">
    <cellStyle name="Обычный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6"/>
  <sheetViews>
    <sheetView tabSelected="1" zoomScale="55" zoomScaleNormal="55" workbookViewId="0">
      <selection activeCell="K14" sqref="K14"/>
    </sheetView>
  </sheetViews>
  <sheetFormatPr defaultRowHeight="14.4" x14ac:dyDescent="0.3"/>
  <cols>
    <col min="1" max="1" width="13.21875" customWidth="1"/>
    <col min="2" max="2" width="15.77734375" customWidth="1"/>
    <col min="3" max="3" width="13.77734375" customWidth="1"/>
    <col min="4" max="4" width="16.88671875" customWidth="1"/>
    <col min="5" max="5" width="20.88671875" bestFit="1" customWidth="1"/>
    <col min="6" max="6" width="16.21875" customWidth="1"/>
    <col min="7" max="7" width="10.21875" customWidth="1"/>
    <col min="8" max="8" width="22.109375" bestFit="1" customWidth="1"/>
    <col min="9" max="9" width="22.109375" style="15" bestFit="1" customWidth="1"/>
    <col min="10" max="10" width="33.44140625" bestFit="1" customWidth="1"/>
    <col min="11" max="11" width="10" bestFit="1" customWidth="1"/>
    <col min="15" max="15" width="16.88671875" bestFit="1" customWidth="1"/>
  </cols>
  <sheetData>
    <row r="1" spans="1:33" x14ac:dyDescent="0.3">
      <c r="A1" s="1"/>
      <c r="B1" s="2"/>
      <c r="C1" s="3"/>
      <c r="D1" s="2"/>
      <c r="E1" s="2" t="s">
        <v>0</v>
      </c>
      <c r="F1" s="3"/>
      <c r="G1" s="2" t="s">
        <v>1</v>
      </c>
      <c r="H1" s="2" t="s">
        <v>20</v>
      </c>
      <c r="I1" s="2" t="s">
        <v>21</v>
      </c>
      <c r="J1" s="2"/>
      <c r="Q1" s="8">
        <v>1</v>
      </c>
      <c r="R1" s="8">
        <v>2</v>
      </c>
      <c r="S1" s="8">
        <v>3</v>
      </c>
      <c r="T1" s="8">
        <v>4</v>
      </c>
      <c r="U1" s="8">
        <v>5</v>
      </c>
      <c r="V1" s="8">
        <v>6</v>
      </c>
      <c r="W1" s="8">
        <v>7</v>
      </c>
      <c r="X1" s="8">
        <v>8</v>
      </c>
      <c r="Y1" s="8">
        <v>9</v>
      </c>
      <c r="Z1" s="8">
        <v>10</v>
      </c>
      <c r="AA1" s="8">
        <v>11</v>
      </c>
      <c r="AB1" s="8">
        <v>12</v>
      </c>
      <c r="AC1" s="8">
        <v>13</v>
      </c>
      <c r="AD1" s="8">
        <v>14</v>
      </c>
      <c r="AE1" s="8">
        <v>15</v>
      </c>
      <c r="AF1" s="8" t="s">
        <v>22</v>
      </c>
      <c r="AG1" s="8" t="s">
        <v>23</v>
      </c>
    </row>
    <row r="2" spans="1:33" ht="15" customHeight="1" x14ac:dyDescent="0.3">
      <c r="A2" s="4"/>
      <c r="B2" s="4"/>
      <c r="C2" s="5"/>
      <c r="D2" s="6"/>
      <c r="E2" s="4" t="s">
        <v>14</v>
      </c>
      <c r="F2" s="5"/>
      <c r="G2" s="10">
        <v>1</v>
      </c>
      <c r="H2" s="4">
        <v>6084</v>
      </c>
      <c r="I2" s="14">
        <f>H2*1.2</f>
        <v>7300.8</v>
      </c>
      <c r="J2" s="4"/>
      <c r="K2">
        <f>INDEX($O$2:$AG$22,MATCH($E2,$O$2:$O$22),G2+2)*G2</f>
        <v>7300.8</v>
      </c>
      <c r="L2">
        <f>IF(K2=I2,1,0)</f>
        <v>1</v>
      </c>
      <c r="O2" s="8" t="s">
        <v>24</v>
      </c>
      <c r="P2" s="8"/>
      <c r="Q2" s="8">
        <v>4968</v>
      </c>
      <c r="R2" s="8">
        <v>4147.2</v>
      </c>
      <c r="S2" s="8">
        <v>4147.2</v>
      </c>
      <c r="T2" s="8">
        <v>3945.6</v>
      </c>
      <c r="U2" s="8">
        <v>3945.6</v>
      </c>
      <c r="V2" s="8">
        <v>3873.6</v>
      </c>
      <c r="W2" s="8">
        <v>3873.6</v>
      </c>
      <c r="X2" s="8">
        <v>3873.6</v>
      </c>
      <c r="Y2" s="8">
        <v>3830.3999999999996</v>
      </c>
      <c r="Z2" s="8">
        <v>3830.3999999999996</v>
      </c>
      <c r="AA2" s="8">
        <v>3830.3999999999996</v>
      </c>
      <c r="AB2" s="8">
        <v>3830.3999999999996</v>
      </c>
      <c r="AC2" s="8">
        <v>3830.3999999999996</v>
      </c>
      <c r="AD2" s="8">
        <v>3830.3999999999996</v>
      </c>
      <c r="AE2" s="8">
        <v>3830.3999999999996</v>
      </c>
      <c r="AF2" s="8">
        <v>3801.6</v>
      </c>
      <c r="AG2" s="8">
        <v>3542.4</v>
      </c>
    </row>
    <row r="3" spans="1:33" x14ac:dyDescent="0.3">
      <c r="A3" s="4"/>
      <c r="B3" s="4"/>
      <c r="C3" s="5"/>
      <c r="D3" s="6"/>
      <c r="E3" s="4" t="s">
        <v>9</v>
      </c>
      <c r="F3" s="5"/>
      <c r="G3" s="10">
        <v>1</v>
      </c>
      <c r="H3" s="4">
        <v>4848</v>
      </c>
      <c r="I3" s="14">
        <f>H3*1.2</f>
        <v>5817.5999999999995</v>
      </c>
      <c r="J3" s="4"/>
      <c r="K3">
        <f t="shared" ref="K3:K26" si="0">INDEX($O$2:$AG$22,MATCH($E3,$O$2:$O$22),G3+2)*G3</f>
        <v>5817.5999999999995</v>
      </c>
      <c r="L3">
        <f t="shared" ref="L3:L62" si="1">IF(K3=I3,1,0)</f>
        <v>1</v>
      </c>
      <c r="O3" s="4" t="s">
        <v>6</v>
      </c>
      <c r="P3" s="8"/>
      <c r="Q3" s="8">
        <v>7862.4</v>
      </c>
      <c r="R3" s="8">
        <v>7718.4</v>
      </c>
      <c r="S3" s="8">
        <v>7574.4</v>
      </c>
      <c r="T3" s="8">
        <v>7430.4</v>
      </c>
      <c r="U3" s="8">
        <v>7286.4</v>
      </c>
      <c r="V3" s="8">
        <v>7142.4</v>
      </c>
      <c r="W3" s="8">
        <v>7142.4</v>
      </c>
      <c r="X3" s="8">
        <v>7142.4</v>
      </c>
      <c r="Y3" s="8">
        <v>6998.4</v>
      </c>
      <c r="Z3" s="8">
        <v>6998.4</v>
      </c>
      <c r="AA3" s="8">
        <v>6998.4</v>
      </c>
      <c r="AB3" s="8">
        <v>6998.4</v>
      </c>
      <c r="AC3" s="8">
        <v>6998.4</v>
      </c>
      <c r="AD3" s="8">
        <v>6998.4</v>
      </c>
      <c r="AE3" s="8">
        <v>6998.4</v>
      </c>
      <c r="AF3" s="8">
        <v>6912</v>
      </c>
      <c r="AG3" s="8">
        <v>6566.4</v>
      </c>
    </row>
    <row r="4" spans="1:33" x14ac:dyDescent="0.3">
      <c r="A4" s="4"/>
      <c r="B4" s="4"/>
      <c r="C4" s="5"/>
      <c r="D4" s="6"/>
      <c r="E4" s="4" t="s">
        <v>13</v>
      </c>
      <c r="F4" s="5"/>
      <c r="G4" s="10">
        <v>1</v>
      </c>
      <c r="H4" s="4">
        <v>3984</v>
      </c>
      <c r="I4" s="14">
        <f>H4*1.2</f>
        <v>4780.8</v>
      </c>
      <c r="J4" s="4"/>
      <c r="K4">
        <f t="shared" si="0"/>
        <v>4780.8</v>
      </c>
      <c r="L4">
        <f t="shared" si="1"/>
        <v>1</v>
      </c>
      <c r="O4" s="4" t="s">
        <v>10</v>
      </c>
      <c r="P4" s="8"/>
      <c r="Q4" s="8">
        <v>5241.5999999999995</v>
      </c>
      <c r="R4" s="8">
        <v>5097.5999999999995</v>
      </c>
      <c r="S4" s="8">
        <v>4953.5999999999995</v>
      </c>
      <c r="T4" s="8">
        <v>4809.5999999999995</v>
      </c>
      <c r="U4" s="8">
        <v>4665.5999999999995</v>
      </c>
      <c r="V4" s="8">
        <v>4521.5999999999995</v>
      </c>
      <c r="W4" s="8">
        <v>4521.5999999999995</v>
      </c>
      <c r="X4" s="8">
        <v>4521.5999999999995</v>
      </c>
      <c r="Y4" s="8">
        <v>4449.5999999999995</v>
      </c>
      <c r="Z4" s="8">
        <v>4449.5999999999995</v>
      </c>
      <c r="AA4" s="8">
        <v>4449.5999999999995</v>
      </c>
      <c r="AB4" s="8">
        <v>4449.5999999999995</v>
      </c>
      <c r="AC4" s="8">
        <v>4449.5999999999995</v>
      </c>
      <c r="AD4" s="8">
        <v>4449.5999999999995</v>
      </c>
      <c r="AE4" s="8">
        <v>4449.5999999999995</v>
      </c>
      <c r="AF4" s="8">
        <v>4435.2</v>
      </c>
      <c r="AG4" s="8">
        <v>4060.7999999999997</v>
      </c>
    </row>
    <row r="5" spans="1:33" x14ac:dyDescent="0.3">
      <c r="A5" s="4"/>
      <c r="B5" s="4"/>
      <c r="C5" s="5"/>
      <c r="D5" s="6"/>
      <c r="E5" s="4" t="s">
        <v>2</v>
      </c>
      <c r="F5" s="5"/>
      <c r="G5" s="10">
        <v>1</v>
      </c>
      <c r="H5" s="4">
        <v>7740</v>
      </c>
      <c r="I5" s="14">
        <f>H5*1.2</f>
        <v>9288</v>
      </c>
      <c r="J5" s="4"/>
      <c r="K5">
        <f t="shared" si="0"/>
        <v>9288</v>
      </c>
      <c r="L5">
        <f t="shared" si="1"/>
        <v>1</v>
      </c>
      <c r="O5" s="4" t="s">
        <v>16</v>
      </c>
      <c r="P5" s="8"/>
      <c r="Q5" s="8">
        <v>4507.2</v>
      </c>
      <c r="R5" s="8">
        <v>3686.3999999999996</v>
      </c>
      <c r="S5" s="8">
        <v>3686.3999999999996</v>
      </c>
      <c r="T5" s="8">
        <v>3484.7999999999997</v>
      </c>
      <c r="U5" s="8">
        <v>3484.7999999999997</v>
      </c>
      <c r="V5" s="8">
        <v>3412.7999999999997</v>
      </c>
      <c r="W5" s="8">
        <v>3412.7999999999997</v>
      </c>
      <c r="X5" s="8">
        <v>3412.7999999999997</v>
      </c>
      <c r="Y5" s="8">
        <v>3369.6</v>
      </c>
      <c r="Z5" s="8">
        <v>3369.6</v>
      </c>
      <c r="AA5" s="8">
        <v>3369.6</v>
      </c>
      <c r="AB5" s="8">
        <v>3369.6</v>
      </c>
      <c r="AC5" s="8">
        <v>3369.6</v>
      </c>
      <c r="AD5" s="8">
        <v>3369.6</v>
      </c>
      <c r="AE5" s="8">
        <v>3369.6</v>
      </c>
      <c r="AF5" s="8">
        <v>3355.2</v>
      </c>
      <c r="AG5" s="8">
        <v>3168</v>
      </c>
    </row>
    <row r="6" spans="1:33" x14ac:dyDescent="0.3">
      <c r="A6" s="4"/>
      <c r="B6" s="4"/>
      <c r="C6" s="5"/>
      <c r="D6" s="6"/>
      <c r="E6" s="4" t="s">
        <v>6</v>
      </c>
      <c r="F6" s="5"/>
      <c r="G6" s="10">
        <v>1</v>
      </c>
      <c r="H6" s="4">
        <v>6552</v>
      </c>
      <c r="I6" s="14">
        <f>H6*1.2</f>
        <v>7862.4</v>
      </c>
      <c r="J6" s="4"/>
      <c r="K6">
        <f t="shared" si="0"/>
        <v>7862.4</v>
      </c>
      <c r="L6">
        <f t="shared" si="1"/>
        <v>1</v>
      </c>
      <c r="O6" s="4" t="s">
        <v>7</v>
      </c>
      <c r="P6" s="8"/>
      <c r="Q6" s="8">
        <v>7977.5999999999995</v>
      </c>
      <c r="R6" s="8">
        <v>7502.4</v>
      </c>
      <c r="S6" s="8">
        <v>7358.4</v>
      </c>
      <c r="T6" s="8">
        <v>7243.2</v>
      </c>
      <c r="U6" s="8">
        <v>7200</v>
      </c>
      <c r="V6" s="8">
        <v>7128</v>
      </c>
      <c r="W6" s="8">
        <v>7128</v>
      </c>
      <c r="X6" s="8">
        <v>7128</v>
      </c>
      <c r="Y6" s="8">
        <v>7056</v>
      </c>
      <c r="Z6" s="8">
        <v>7056</v>
      </c>
      <c r="AA6" s="8">
        <v>7056</v>
      </c>
      <c r="AB6" s="8">
        <v>7056</v>
      </c>
      <c r="AC6" s="8">
        <v>7056</v>
      </c>
      <c r="AD6" s="8">
        <v>7056</v>
      </c>
      <c r="AE6" s="8">
        <v>7056</v>
      </c>
      <c r="AF6" s="8">
        <v>7027.2</v>
      </c>
      <c r="AG6" s="8">
        <v>6235.2</v>
      </c>
    </row>
    <row r="7" spans="1:33" x14ac:dyDescent="0.3">
      <c r="A7" s="4"/>
      <c r="B7" s="4"/>
      <c r="C7" s="5"/>
      <c r="D7" s="6"/>
      <c r="E7" s="4" t="s">
        <v>18</v>
      </c>
      <c r="F7" s="5"/>
      <c r="G7" s="10">
        <v>1</v>
      </c>
      <c r="H7" s="4">
        <v>4752</v>
      </c>
      <c r="I7" s="14">
        <f>H7*1.2</f>
        <v>5702.4</v>
      </c>
      <c r="J7" s="4"/>
      <c r="K7">
        <f t="shared" si="0"/>
        <v>5702.4</v>
      </c>
      <c r="L7">
        <f t="shared" si="1"/>
        <v>1</v>
      </c>
      <c r="O7" s="4" t="s">
        <v>2</v>
      </c>
      <c r="P7" s="8"/>
      <c r="Q7" s="8">
        <v>9288</v>
      </c>
      <c r="R7" s="8">
        <v>8798.4</v>
      </c>
      <c r="S7" s="8">
        <v>8611.1999999999989</v>
      </c>
      <c r="T7" s="8">
        <v>8510.4</v>
      </c>
      <c r="U7" s="8">
        <v>8438.4</v>
      </c>
      <c r="V7" s="8">
        <v>8366.4</v>
      </c>
      <c r="W7" s="8">
        <v>8366.4</v>
      </c>
      <c r="X7" s="8">
        <v>8366.4</v>
      </c>
      <c r="Y7" s="8">
        <v>8294.4</v>
      </c>
      <c r="Z7" s="8">
        <v>8294.4</v>
      </c>
      <c r="AA7" s="8">
        <v>8294.4</v>
      </c>
      <c r="AB7" s="8">
        <v>8294.4</v>
      </c>
      <c r="AC7" s="8">
        <v>8294.4</v>
      </c>
      <c r="AD7" s="8">
        <v>8294.4</v>
      </c>
      <c r="AE7" s="8">
        <v>8294.4</v>
      </c>
      <c r="AF7" s="8">
        <v>8251.1999999999989</v>
      </c>
      <c r="AG7" s="8">
        <v>7776</v>
      </c>
    </row>
    <row r="8" spans="1:33" x14ac:dyDescent="0.3">
      <c r="A8" s="4"/>
      <c r="B8" s="4"/>
      <c r="C8" s="5"/>
      <c r="D8" s="6"/>
      <c r="E8" s="4" t="s">
        <v>8</v>
      </c>
      <c r="F8" s="5"/>
      <c r="G8" s="10">
        <v>1</v>
      </c>
      <c r="H8" s="4">
        <v>4068</v>
      </c>
      <c r="I8" s="14">
        <f>H8*1.2</f>
        <v>4881.5999999999995</v>
      </c>
      <c r="J8" s="4"/>
      <c r="K8">
        <f t="shared" si="0"/>
        <v>4881.5999999999995</v>
      </c>
      <c r="L8">
        <f t="shared" si="1"/>
        <v>1</v>
      </c>
      <c r="O8" s="4" t="s">
        <v>14</v>
      </c>
      <c r="P8" s="8"/>
      <c r="Q8" s="8">
        <v>7300.8</v>
      </c>
      <c r="R8" s="8">
        <v>6796.8</v>
      </c>
      <c r="S8" s="8">
        <v>6624</v>
      </c>
      <c r="T8" s="8">
        <v>6537.5999999999995</v>
      </c>
      <c r="U8" s="8">
        <v>6480</v>
      </c>
      <c r="V8" s="8">
        <v>6408</v>
      </c>
      <c r="W8" s="8">
        <v>6408</v>
      </c>
      <c r="X8" s="8">
        <v>6408</v>
      </c>
      <c r="Y8" s="8">
        <v>6321.5999999999995</v>
      </c>
      <c r="Z8" s="8">
        <v>6321.5999999999995</v>
      </c>
      <c r="AA8" s="8">
        <v>6321.5999999999995</v>
      </c>
      <c r="AB8" s="8">
        <v>6321.5999999999995</v>
      </c>
      <c r="AC8" s="8">
        <v>6321.5999999999995</v>
      </c>
      <c r="AD8" s="8">
        <v>6321.5999999999995</v>
      </c>
      <c r="AE8" s="8">
        <v>6321.5999999999995</v>
      </c>
      <c r="AF8" s="8">
        <v>6292.8</v>
      </c>
      <c r="AG8" s="8">
        <v>6235.2</v>
      </c>
    </row>
    <row r="9" spans="1:33" x14ac:dyDescent="0.3">
      <c r="A9" s="4"/>
      <c r="B9" s="4"/>
      <c r="C9" s="5"/>
      <c r="D9" s="6"/>
      <c r="E9" s="4" t="s">
        <v>11</v>
      </c>
      <c r="F9" s="5"/>
      <c r="G9" s="10">
        <v>1</v>
      </c>
      <c r="H9" s="4">
        <v>5112</v>
      </c>
      <c r="I9" s="14">
        <f>H9*1.2</f>
        <v>6134.4</v>
      </c>
      <c r="J9" s="4"/>
      <c r="K9">
        <f t="shared" si="0"/>
        <v>6134.4</v>
      </c>
      <c r="L9">
        <f t="shared" si="1"/>
        <v>1</v>
      </c>
      <c r="O9" s="4" t="s">
        <v>4</v>
      </c>
      <c r="P9" s="8"/>
      <c r="Q9" s="8">
        <v>8380.7999999999993</v>
      </c>
      <c r="R9" s="8">
        <v>7588.7999999999993</v>
      </c>
      <c r="S9" s="8">
        <v>7545.5999999999995</v>
      </c>
      <c r="T9" s="8">
        <v>7358.4</v>
      </c>
      <c r="U9" s="8">
        <v>7344</v>
      </c>
      <c r="V9" s="8">
        <v>7272</v>
      </c>
      <c r="W9" s="8">
        <v>7272</v>
      </c>
      <c r="X9" s="8">
        <v>7272</v>
      </c>
      <c r="Y9" s="8">
        <v>7214.4</v>
      </c>
      <c r="Z9" s="8">
        <v>7214.4</v>
      </c>
      <c r="AA9" s="8">
        <v>7214.4</v>
      </c>
      <c r="AB9" s="8">
        <v>7214.4</v>
      </c>
      <c r="AC9" s="8">
        <v>7214.4</v>
      </c>
      <c r="AD9" s="8">
        <v>7214.4</v>
      </c>
      <c r="AE9" s="8">
        <v>7214.4</v>
      </c>
      <c r="AF9" s="8">
        <v>7185.5999999999995</v>
      </c>
      <c r="AG9" s="8">
        <v>6422.4</v>
      </c>
    </row>
    <row r="10" spans="1:33" x14ac:dyDescent="0.3">
      <c r="A10" s="4"/>
      <c r="B10" s="4"/>
      <c r="C10" s="5"/>
      <c r="D10" s="6"/>
      <c r="E10" s="4" t="s">
        <v>14</v>
      </c>
      <c r="F10" s="5"/>
      <c r="G10" s="10">
        <v>1</v>
      </c>
      <c r="H10" s="4">
        <v>6084</v>
      </c>
      <c r="I10" s="14">
        <f>H10*1.2</f>
        <v>7300.8</v>
      </c>
      <c r="J10" s="4"/>
      <c r="K10">
        <f t="shared" si="0"/>
        <v>7300.8</v>
      </c>
      <c r="L10">
        <f t="shared" si="1"/>
        <v>1</v>
      </c>
      <c r="O10" s="4" t="s">
        <v>13</v>
      </c>
      <c r="P10" s="8"/>
      <c r="Q10" s="8">
        <v>4780.8</v>
      </c>
      <c r="R10" s="8">
        <v>3960</v>
      </c>
      <c r="S10" s="8">
        <v>3960</v>
      </c>
      <c r="T10" s="8">
        <v>3758.3999999999996</v>
      </c>
      <c r="U10" s="8">
        <v>3758.3999999999996</v>
      </c>
      <c r="V10" s="8">
        <v>3686.3999999999996</v>
      </c>
      <c r="W10" s="8">
        <v>3686.3999999999996</v>
      </c>
      <c r="X10" s="8">
        <v>3686.3999999999996</v>
      </c>
      <c r="Y10" s="8">
        <v>3643.2</v>
      </c>
      <c r="Z10" s="8">
        <v>3643.2</v>
      </c>
      <c r="AA10" s="8">
        <v>3643.2</v>
      </c>
      <c r="AB10" s="8">
        <v>3643.2</v>
      </c>
      <c r="AC10" s="8">
        <v>3643.2</v>
      </c>
      <c r="AD10" s="8">
        <v>3643.2</v>
      </c>
      <c r="AE10" s="8">
        <v>3643.2</v>
      </c>
      <c r="AF10" s="8">
        <v>3614.4</v>
      </c>
      <c r="AG10" s="8">
        <v>2808</v>
      </c>
    </row>
    <row r="11" spans="1:33" x14ac:dyDescent="0.3">
      <c r="A11" s="4"/>
      <c r="B11" s="4"/>
      <c r="C11" s="5"/>
      <c r="D11" s="6"/>
      <c r="E11" s="4" t="s">
        <v>3</v>
      </c>
      <c r="F11" s="5"/>
      <c r="G11" s="10">
        <v>1</v>
      </c>
      <c r="H11" s="4">
        <v>8664</v>
      </c>
      <c r="I11" s="14">
        <f>H11*1.2</f>
        <v>10396.799999999999</v>
      </c>
      <c r="J11" s="4"/>
      <c r="K11">
        <f t="shared" si="0"/>
        <v>10396.799999999999</v>
      </c>
      <c r="L11">
        <f t="shared" si="1"/>
        <v>1</v>
      </c>
      <c r="O11" s="4" t="s">
        <v>11</v>
      </c>
      <c r="P11" s="8"/>
      <c r="Q11" s="8">
        <v>6134.4</v>
      </c>
      <c r="R11" s="8">
        <v>6019.2</v>
      </c>
      <c r="S11" s="8">
        <v>5904</v>
      </c>
      <c r="T11" s="8">
        <v>5788.8</v>
      </c>
      <c r="U11" s="8">
        <v>5673.5999999999995</v>
      </c>
      <c r="V11" s="8">
        <v>5558.4</v>
      </c>
      <c r="W11" s="8">
        <v>5558.4</v>
      </c>
      <c r="X11" s="8">
        <v>5558.4</v>
      </c>
      <c r="Y11" s="8">
        <v>5529.5999999999995</v>
      </c>
      <c r="Z11" s="8">
        <v>5529.5999999999995</v>
      </c>
      <c r="AA11" s="8">
        <v>5529.5999999999995</v>
      </c>
      <c r="AB11" s="8">
        <v>5529.5999999999995</v>
      </c>
      <c r="AC11" s="8">
        <v>5529.5999999999995</v>
      </c>
      <c r="AD11" s="8">
        <v>5529.5999999999995</v>
      </c>
      <c r="AE11" s="8">
        <v>5529.5999999999995</v>
      </c>
      <c r="AF11" s="8">
        <v>5500.8</v>
      </c>
      <c r="AG11" s="8">
        <v>5040</v>
      </c>
    </row>
    <row r="12" spans="1:33" x14ac:dyDescent="0.3">
      <c r="A12" s="4"/>
      <c r="B12" s="4"/>
      <c r="C12" s="5"/>
      <c r="D12" s="6"/>
      <c r="E12" s="4" t="s">
        <v>2</v>
      </c>
      <c r="F12" s="5"/>
      <c r="G12" s="10">
        <v>1</v>
      </c>
      <c r="H12" s="4">
        <v>7740</v>
      </c>
      <c r="I12" s="14">
        <f>H12*1.2</f>
        <v>9288</v>
      </c>
      <c r="J12" s="4"/>
      <c r="K12">
        <f t="shared" si="0"/>
        <v>9288</v>
      </c>
      <c r="L12">
        <f t="shared" si="1"/>
        <v>1</v>
      </c>
      <c r="O12" s="8" t="s">
        <v>25</v>
      </c>
      <c r="P12" s="8"/>
      <c r="Q12" s="8">
        <v>6753.5999999999995</v>
      </c>
      <c r="R12" s="8">
        <v>5961.5999999999995</v>
      </c>
      <c r="S12" s="8">
        <v>5932.8</v>
      </c>
      <c r="T12" s="8">
        <v>5745.5999999999995</v>
      </c>
      <c r="U12" s="8">
        <v>5731.2</v>
      </c>
      <c r="V12" s="8">
        <v>5673.5999999999995</v>
      </c>
      <c r="W12" s="8">
        <v>5673.5999999999995</v>
      </c>
      <c r="X12" s="8">
        <v>5673.5999999999995</v>
      </c>
      <c r="Y12" s="8">
        <v>5616</v>
      </c>
      <c r="Z12" s="8">
        <v>5616</v>
      </c>
      <c r="AA12" s="8">
        <v>5616</v>
      </c>
      <c r="AB12" s="8">
        <v>5616</v>
      </c>
      <c r="AC12" s="8">
        <v>5616</v>
      </c>
      <c r="AD12" s="8">
        <v>5616</v>
      </c>
      <c r="AE12" s="8">
        <v>5616</v>
      </c>
      <c r="AF12" s="8">
        <v>5587.2</v>
      </c>
      <c r="AG12" s="8">
        <v>5083.2</v>
      </c>
    </row>
    <row r="13" spans="1:33" ht="28.8" x14ac:dyDescent="0.3">
      <c r="A13" s="4"/>
      <c r="B13" s="4"/>
      <c r="C13" s="5"/>
      <c r="D13" s="6"/>
      <c r="E13" s="4" t="s">
        <v>4</v>
      </c>
      <c r="F13" s="5"/>
      <c r="G13" s="10">
        <v>1</v>
      </c>
      <c r="H13" s="4">
        <v>6984</v>
      </c>
      <c r="I13" s="14">
        <f>H13*1.2</f>
        <v>8380.7999999999993</v>
      </c>
      <c r="J13" s="4"/>
      <c r="K13">
        <f t="shared" si="0"/>
        <v>8380.7999999999993</v>
      </c>
      <c r="L13">
        <f t="shared" si="1"/>
        <v>1</v>
      </c>
      <c r="O13" s="4" t="s">
        <v>8</v>
      </c>
      <c r="P13" s="8"/>
      <c r="Q13" s="8">
        <v>4881.5999999999995</v>
      </c>
      <c r="R13" s="8">
        <v>4060.7999999999997</v>
      </c>
      <c r="S13" s="8">
        <v>4060.7999999999997</v>
      </c>
      <c r="T13" s="8">
        <v>3859.2</v>
      </c>
      <c r="U13" s="8">
        <v>3844.7999999999997</v>
      </c>
      <c r="V13" s="8">
        <v>3787.2</v>
      </c>
      <c r="W13" s="8">
        <v>3787.2</v>
      </c>
      <c r="X13" s="8">
        <v>3787.2</v>
      </c>
      <c r="Y13" s="8">
        <v>3744</v>
      </c>
      <c r="Z13" s="8">
        <v>3744</v>
      </c>
      <c r="AA13" s="8">
        <v>3744</v>
      </c>
      <c r="AB13" s="8">
        <v>3744</v>
      </c>
      <c r="AC13" s="8">
        <v>3744</v>
      </c>
      <c r="AD13" s="8">
        <v>3744</v>
      </c>
      <c r="AE13" s="8">
        <v>3744</v>
      </c>
      <c r="AF13" s="8">
        <v>3715.2</v>
      </c>
      <c r="AG13" s="8">
        <v>3686.3999999999996</v>
      </c>
    </row>
    <row r="14" spans="1:33" ht="28.8" x14ac:dyDescent="0.3">
      <c r="A14" s="4"/>
      <c r="B14" s="4"/>
      <c r="C14" s="5"/>
      <c r="D14" s="6"/>
      <c r="E14" s="4" t="s">
        <v>17</v>
      </c>
      <c r="F14" s="5"/>
      <c r="G14" s="10">
        <v>1</v>
      </c>
      <c r="H14" s="4">
        <v>2000</v>
      </c>
      <c r="I14" s="14">
        <f>H14*1.2</f>
        <v>2400</v>
      </c>
      <c r="J14" s="4"/>
      <c r="K14">
        <f t="shared" si="0"/>
        <v>4881.5999999999995</v>
      </c>
      <c r="L14">
        <f t="shared" si="1"/>
        <v>0</v>
      </c>
      <c r="O14" s="4" t="s">
        <v>3</v>
      </c>
      <c r="P14" s="8"/>
      <c r="Q14" s="8">
        <v>10396.799999999999</v>
      </c>
      <c r="R14" s="8">
        <v>10281.6</v>
      </c>
      <c r="S14" s="8">
        <v>10166.4</v>
      </c>
      <c r="T14" s="8">
        <v>10051.199999999999</v>
      </c>
      <c r="U14" s="8">
        <v>9936</v>
      </c>
      <c r="V14" s="8">
        <v>9820.7999999999993</v>
      </c>
      <c r="W14" s="8">
        <v>9820.7999999999993</v>
      </c>
      <c r="X14" s="8">
        <v>9820.7999999999993</v>
      </c>
      <c r="Y14" s="8">
        <v>9792</v>
      </c>
      <c r="Z14" s="8">
        <v>9792</v>
      </c>
      <c r="AA14" s="8">
        <v>9792</v>
      </c>
      <c r="AB14" s="8">
        <v>9792</v>
      </c>
      <c r="AC14" s="8">
        <v>9792</v>
      </c>
      <c r="AD14" s="8">
        <v>9792</v>
      </c>
      <c r="AE14" s="8">
        <v>9792</v>
      </c>
      <c r="AF14" s="8">
        <v>9763.1999999999989</v>
      </c>
      <c r="AG14" s="8">
        <v>9244.7999999999993</v>
      </c>
    </row>
    <row r="15" spans="1:33" x14ac:dyDescent="0.3">
      <c r="A15" s="4"/>
      <c r="B15" s="4"/>
      <c r="C15" s="5"/>
      <c r="D15" s="6"/>
      <c r="E15" s="4" t="s">
        <v>11</v>
      </c>
      <c r="F15" s="5"/>
      <c r="G15" s="10">
        <v>1</v>
      </c>
      <c r="H15" s="4">
        <v>5112</v>
      </c>
      <c r="I15" s="14">
        <f>H15*1.2</f>
        <v>6134.4</v>
      </c>
      <c r="J15" s="4"/>
      <c r="K15">
        <f t="shared" si="0"/>
        <v>6134.4</v>
      </c>
      <c r="L15">
        <f t="shared" si="1"/>
        <v>1</v>
      </c>
      <c r="O15" s="4" t="s">
        <v>5</v>
      </c>
      <c r="P15" s="8"/>
      <c r="Q15" s="8">
        <v>6998.4</v>
      </c>
      <c r="R15" s="8">
        <v>6220.8</v>
      </c>
      <c r="S15" s="8">
        <v>6192</v>
      </c>
      <c r="T15" s="8">
        <v>6004.8</v>
      </c>
      <c r="U15" s="8">
        <v>5990.4</v>
      </c>
      <c r="V15" s="8">
        <v>5918.4</v>
      </c>
      <c r="W15" s="8">
        <v>5918.4</v>
      </c>
      <c r="X15" s="8">
        <v>5918.4</v>
      </c>
      <c r="Y15" s="8">
        <v>5875.2</v>
      </c>
      <c r="Z15" s="8">
        <v>5875.2</v>
      </c>
      <c r="AA15" s="8">
        <v>5875.2</v>
      </c>
      <c r="AB15" s="8">
        <v>5875.2</v>
      </c>
      <c r="AC15" s="8">
        <v>5875.2</v>
      </c>
      <c r="AD15" s="8">
        <v>5875.2</v>
      </c>
      <c r="AE15" s="8">
        <v>5875.2</v>
      </c>
      <c r="AF15" s="8">
        <v>5846.4</v>
      </c>
      <c r="AG15" s="8">
        <v>5472</v>
      </c>
    </row>
    <row r="16" spans="1:33" x14ac:dyDescent="0.3">
      <c r="A16" s="4"/>
      <c r="B16" s="4"/>
      <c r="C16" s="5"/>
      <c r="D16" s="6"/>
      <c r="E16" s="4" t="s">
        <v>8</v>
      </c>
      <c r="F16" s="5"/>
      <c r="G16" s="10">
        <v>1</v>
      </c>
      <c r="H16" s="4">
        <v>4068</v>
      </c>
      <c r="I16" s="14">
        <f>H16*1.2</f>
        <v>4881.5999999999995</v>
      </c>
      <c r="J16" s="4"/>
      <c r="K16">
        <f t="shared" si="0"/>
        <v>4881.5999999999995</v>
      </c>
      <c r="L16">
        <f t="shared" si="1"/>
        <v>1</v>
      </c>
      <c r="O16" s="8" t="s">
        <v>26</v>
      </c>
      <c r="P16" s="8"/>
      <c r="Q16" s="8">
        <v>4809.5999999999995</v>
      </c>
      <c r="R16" s="8">
        <v>3988.7999999999997</v>
      </c>
      <c r="S16" s="8">
        <v>4017.6</v>
      </c>
      <c r="T16" s="8">
        <v>3816</v>
      </c>
      <c r="U16" s="8">
        <v>3787.2</v>
      </c>
      <c r="V16" s="8">
        <v>3729.6</v>
      </c>
      <c r="W16" s="8">
        <v>3729.6</v>
      </c>
      <c r="X16" s="8">
        <v>3729.6</v>
      </c>
      <c r="Y16" s="8">
        <v>3686.3999999999996</v>
      </c>
      <c r="Z16" s="8">
        <v>3686.3999999999996</v>
      </c>
      <c r="AA16" s="8">
        <v>3686.3999999999996</v>
      </c>
      <c r="AB16" s="8">
        <v>3686.3999999999996</v>
      </c>
      <c r="AC16" s="8">
        <v>3686.3999999999996</v>
      </c>
      <c r="AD16" s="8">
        <v>3686.3999999999996</v>
      </c>
      <c r="AE16" s="8">
        <v>3686.3999999999996</v>
      </c>
      <c r="AF16" s="8">
        <v>3657.6</v>
      </c>
      <c r="AG16" s="8">
        <v>3067.2</v>
      </c>
    </row>
    <row r="17" spans="1:33" x14ac:dyDescent="0.3">
      <c r="A17" s="4"/>
      <c r="B17" s="4"/>
      <c r="C17" s="5"/>
      <c r="D17" s="4"/>
      <c r="E17" s="4" t="s">
        <v>7</v>
      </c>
      <c r="F17" s="5"/>
      <c r="G17" s="10">
        <v>1</v>
      </c>
      <c r="H17" s="4">
        <v>6648</v>
      </c>
      <c r="I17" s="14">
        <f>H17*1.2</f>
        <v>7977.5999999999995</v>
      </c>
      <c r="J17" s="4"/>
      <c r="K17">
        <f t="shared" si="0"/>
        <v>7977.5999999999995</v>
      </c>
      <c r="L17">
        <f t="shared" si="1"/>
        <v>1</v>
      </c>
      <c r="O17" s="4" t="s">
        <v>15</v>
      </c>
      <c r="P17" s="8"/>
      <c r="Q17" s="8">
        <v>6753.5999999999995</v>
      </c>
      <c r="R17" s="8">
        <v>5961.5999999999995</v>
      </c>
      <c r="S17" s="8">
        <v>5932.8</v>
      </c>
      <c r="T17" s="8">
        <v>5745.5999999999995</v>
      </c>
      <c r="U17" s="8">
        <v>5731.2</v>
      </c>
      <c r="V17" s="8">
        <v>5673.5999999999995</v>
      </c>
      <c r="W17" s="8">
        <v>5673.5999999999995</v>
      </c>
      <c r="X17" s="8">
        <v>5673.5999999999995</v>
      </c>
      <c r="Y17" s="8">
        <v>5616</v>
      </c>
      <c r="Z17" s="8">
        <v>5616</v>
      </c>
      <c r="AA17" s="8">
        <v>5616</v>
      </c>
      <c r="AB17" s="8">
        <v>5616</v>
      </c>
      <c r="AC17" s="8">
        <v>5616</v>
      </c>
      <c r="AD17" s="8">
        <v>5616</v>
      </c>
      <c r="AE17" s="8">
        <v>5616</v>
      </c>
      <c r="AF17" s="8">
        <v>5587.2</v>
      </c>
      <c r="AG17" s="8">
        <v>5083.2</v>
      </c>
    </row>
    <row r="18" spans="1:33" x14ac:dyDescent="0.3">
      <c r="A18" s="4"/>
      <c r="B18" s="4"/>
      <c r="C18" s="5"/>
      <c r="D18" s="4"/>
      <c r="E18" s="4" t="s">
        <v>13</v>
      </c>
      <c r="F18" s="5"/>
      <c r="G18" s="10">
        <v>1</v>
      </c>
      <c r="H18" s="4">
        <v>3984</v>
      </c>
      <c r="I18" s="14">
        <f>H18*1.2</f>
        <v>4780.8</v>
      </c>
      <c r="J18" s="4"/>
      <c r="K18">
        <f t="shared" si="0"/>
        <v>4780.8</v>
      </c>
      <c r="L18">
        <f t="shared" si="1"/>
        <v>1</v>
      </c>
      <c r="O18" s="4" t="s">
        <v>9</v>
      </c>
      <c r="P18" s="8"/>
      <c r="Q18" s="8">
        <v>5817.5999999999995</v>
      </c>
      <c r="R18" s="8">
        <v>5011.2</v>
      </c>
      <c r="S18" s="8">
        <v>4982.3999999999996</v>
      </c>
      <c r="T18" s="8">
        <v>4795.2</v>
      </c>
      <c r="U18" s="8">
        <v>4780.8</v>
      </c>
      <c r="V18" s="8">
        <v>4723.2</v>
      </c>
      <c r="W18" s="8">
        <v>4723.2</v>
      </c>
      <c r="X18" s="8">
        <v>4723.2</v>
      </c>
      <c r="Y18" s="8">
        <v>4665.5999999999995</v>
      </c>
      <c r="Z18" s="8">
        <v>4665.5999999999995</v>
      </c>
      <c r="AA18" s="8">
        <v>4665.5999999999995</v>
      </c>
      <c r="AB18" s="8">
        <v>4665.5999999999995</v>
      </c>
      <c r="AC18" s="8">
        <v>4665.5999999999995</v>
      </c>
      <c r="AD18" s="8">
        <v>4665.5999999999995</v>
      </c>
      <c r="AE18" s="8">
        <v>4665.5999999999995</v>
      </c>
      <c r="AF18" s="8">
        <v>4636.8</v>
      </c>
      <c r="AG18" s="8">
        <v>4392</v>
      </c>
    </row>
    <row r="19" spans="1:33" x14ac:dyDescent="0.3">
      <c r="A19" s="4"/>
      <c r="B19" s="4"/>
      <c r="C19" s="5"/>
      <c r="D19" s="4"/>
      <c r="E19" s="4" t="s">
        <v>14</v>
      </c>
      <c r="F19" s="5"/>
      <c r="G19" s="10">
        <v>1</v>
      </c>
      <c r="H19" s="4">
        <v>6084</v>
      </c>
      <c r="I19" s="14">
        <f>H19*1.2</f>
        <v>7300.8</v>
      </c>
      <c r="J19" s="4"/>
      <c r="K19">
        <f t="shared" si="0"/>
        <v>7300.8</v>
      </c>
      <c r="L19">
        <f t="shared" si="1"/>
        <v>1</v>
      </c>
      <c r="O19" s="4" t="s">
        <v>19</v>
      </c>
      <c r="P19" s="8"/>
      <c r="Q19" s="8">
        <v>5702.4</v>
      </c>
      <c r="R19" s="8">
        <v>5587.2</v>
      </c>
      <c r="S19" s="8">
        <v>5472</v>
      </c>
      <c r="T19" s="8">
        <v>5356.8</v>
      </c>
      <c r="U19" s="8">
        <v>5241.5999999999995</v>
      </c>
      <c r="V19" s="8">
        <v>5126.3999999999996</v>
      </c>
      <c r="W19" s="8">
        <v>5126.3999999999996</v>
      </c>
      <c r="X19" s="8">
        <v>5126.3999999999996</v>
      </c>
      <c r="Y19" s="8">
        <v>5097.5999999999995</v>
      </c>
      <c r="Z19" s="8">
        <v>5097.5999999999995</v>
      </c>
      <c r="AA19" s="8">
        <v>5097.5999999999995</v>
      </c>
      <c r="AB19" s="8">
        <v>5097.5999999999995</v>
      </c>
      <c r="AC19" s="8">
        <v>5097.5999999999995</v>
      </c>
      <c r="AD19" s="8">
        <v>5097.5999999999995</v>
      </c>
      <c r="AE19" s="8">
        <v>5097.5999999999995</v>
      </c>
      <c r="AF19" s="8">
        <v>5068.8</v>
      </c>
      <c r="AG19" s="8">
        <v>4593.5999999999995</v>
      </c>
    </row>
    <row r="20" spans="1:33" x14ac:dyDescent="0.3">
      <c r="A20" s="4"/>
      <c r="B20" s="4"/>
      <c r="C20" s="5"/>
      <c r="D20" s="6"/>
      <c r="E20" s="4" t="s">
        <v>2</v>
      </c>
      <c r="F20" s="5"/>
      <c r="G20" s="10">
        <v>1</v>
      </c>
      <c r="H20" s="4">
        <v>7740</v>
      </c>
      <c r="I20" s="14">
        <f>H20*1.2</f>
        <v>9288</v>
      </c>
      <c r="J20" s="4"/>
      <c r="K20">
        <f t="shared" si="0"/>
        <v>9288</v>
      </c>
      <c r="L20">
        <f t="shared" si="1"/>
        <v>1</v>
      </c>
      <c r="O20" s="4" t="s">
        <v>12</v>
      </c>
      <c r="P20" s="8"/>
      <c r="Q20" s="8">
        <v>6652.8</v>
      </c>
      <c r="R20" s="8">
        <v>6508.8</v>
      </c>
      <c r="S20" s="8">
        <v>6364.8</v>
      </c>
      <c r="T20" s="8">
        <v>6220.8</v>
      </c>
      <c r="U20" s="8">
        <v>6076.8</v>
      </c>
      <c r="V20" s="8">
        <v>5932.8</v>
      </c>
      <c r="W20" s="8">
        <v>5932.8</v>
      </c>
      <c r="X20" s="8">
        <v>5932.8</v>
      </c>
      <c r="Y20" s="8">
        <v>5788.8</v>
      </c>
      <c r="Z20" s="8">
        <v>5788.8</v>
      </c>
      <c r="AA20" s="8">
        <v>5788.8</v>
      </c>
      <c r="AB20" s="8">
        <v>5788.8</v>
      </c>
      <c r="AC20" s="8">
        <v>5788.8</v>
      </c>
      <c r="AD20" s="8">
        <v>5788.8</v>
      </c>
      <c r="AE20" s="8">
        <v>5788.8</v>
      </c>
      <c r="AF20" s="8">
        <v>5644.8</v>
      </c>
      <c r="AG20" s="8">
        <v>5529.5999999999995</v>
      </c>
    </row>
    <row r="21" spans="1:33" x14ac:dyDescent="0.3">
      <c r="A21" s="4"/>
      <c r="B21" s="4"/>
      <c r="C21" s="5"/>
      <c r="D21" s="6"/>
      <c r="E21" s="4" t="s">
        <v>4</v>
      </c>
      <c r="F21" s="5"/>
      <c r="G21" s="10">
        <v>1</v>
      </c>
      <c r="H21" s="4">
        <v>6984</v>
      </c>
      <c r="I21" s="14">
        <f>H21*1.2</f>
        <v>8380.7999999999993</v>
      </c>
      <c r="J21" s="4"/>
      <c r="K21">
        <f t="shared" si="0"/>
        <v>8380.7999999999993</v>
      </c>
      <c r="L21">
        <f t="shared" si="1"/>
        <v>1</v>
      </c>
      <c r="O21" s="4" t="s">
        <v>18</v>
      </c>
      <c r="P21" s="8"/>
      <c r="Q21" s="8">
        <v>5702.4</v>
      </c>
      <c r="R21" s="8">
        <v>5558.4</v>
      </c>
      <c r="S21" s="8">
        <v>5414.4</v>
      </c>
      <c r="T21" s="8">
        <v>5270.4</v>
      </c>
      <c r="U21" s="8">
        <v>5126.3999999999996</v>
      </c>
      <c r="V21" s="8">
        <v>4982.3999999999996</v>
      </c>
      <c r="W21" s="8">
        <v>4982.3999999999996</v>
      </c>
      <c r="X21" s="8">
        <v>4982.3999999999996</v>
      </c>
      <c r="Y21" s="8">
        <v>4838.3999999999996</v>
      </c>
      <c r="Z21" s="8">
        <v>4838.3999999999996</v>
      </c>
      <c r="AA21" s="8">
        <v>4838.3999999999996</v>
      </c>
      <c r="AB21" s="8">
        <v>4838.3999999999996</v>
      </c>
      <c r="AC21" s="8">
        <v>4838.3999999999996</v>
      </c>
      <c r="AD21" s="8">
        <v>4838.3999999999996</v>
      </c>
      <c r="AE21" s="8">
        <v>4838.3999999999996</v>
      </c>
      <c r="AF21" s="8">
        <v>4694.3999999999996</v>
      </c>
      <c r="AG21" s="8">
        <v>4464</v>
      </c>
    </row>
    <row r="22" spans="1:33" ht="28.8" x14ac:dyDescent="0.3">
      <c r="A22" s="4"/>
      <c r="B22" s="4"/>
      <c r="C22" s="5"/>
      <c r="D22" s="6"/>
      <c r="E22" s="4" t="s">
        <v>6</v>
      </c>
      <c r="F22" s="5"/>
      <c r="G22" s="10">
        <v>1</v>
      </c>
      <c r="H22" s="4">
        <v>6552</v>
      </c>
      <c r="I22" s="14">
        <f>H22*1.2</f>
        <v>7862.4</v>
      </c>
      <c r="J22" s="4"/>
      <c r="K22">
        <f t="shared" si="0"/>
        <v>7862.4</v>
      </c>
      <c r="L22">
        <f t="shared" si="1"/>
        <v>1</v>
      </c>
      <c r="O22" s="4" t="s">
        <v>17</v>
      </c>
      <c r="P22" s="8"/>
      <c r="Q22" s="8">
        <v>2400</v>
      </c>
      <c r="R22" s="8">
        <v>2040</v>
      </c>
      <c r="S22" s="8">
        <v>1908</v>
      </c>
      <c r="T22" s="8">
        <v>1848</v>
      </c>
      <c r="U22" s="8">
        <v>1812</v>
      </c>
      <c r="V22" s="8">
        <v>1752</v>
      </c>
      <c r="W22" s="8">
        <v>1752</v>
      </c>
      <c r="X22" s="8">
        <v>1752</v>
      </c>
      <c r="Y22" s="8">
        <v>1716</v>
      </c>
      <c r="Z22" s="8">
        <v>1716</v>
      </c>
      <c r="AA22" s="8">
        <v>1716</v>
      </c>
      <c r="AB22" s="8">
        <v>1716</v>
      </c>
      <c r="AC22" s="8">
        <v>1716</v>
      </c>
      <c r="AD22" s="8">
        <v>1716</v>
      </c>
      <c r="AE22" s="8">
        <v>1716</v>
      </c>
      <c r="AF22" s="8">
        <v>1500</v>
      </c>
      <c r="AG22" s="8">
        <v>924</v>
      </c>
    </row>
    <row r="23" spans="1:33" x14ac:dyDescent="0.3">
      <c r="A23" s="4"/>
      <c r="B23" s="4"/>
      <c r="C23" s="5"/>
      <c r="D23" s="6"/>
      <c r="E23" s="4" t="s">
        <v>8</v>
      </c>
      <c r="F23" s="5"/>
      <c r="G23" s="10">
        <v>1</v>
      </c>
      <c r="H23" s="4">
        <v>4068</v>
      </c>
      <c r="I23" s="14">
        <f>H23*1.2</f>
        <v>4881.5999999999995</v>
      </c>
      <c r="J23" s="4"/>
      <c r="K23">
        <f t="shared" si="0"/>
        <v>4881.5999999999995</v>
      </c>
      <c r="L23">
        <f t="shared" si="1"/>
        <v>1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x14ac:dyDescent="0.3">
      <c r="A24" s="4"/>
      <c r="B24" s="4"/>
      <c r="C24" s="5"/>
      <c r="D24" s="6"/>
      <c r="E24" s="4" t="s">
        <v>2</v>
      </c>
      <c r="F24" s="5"/>
      <c r="G24" s="12">
        <v>2</v>
      </c>
      <c r="H24" s="4">
        <v>14664</v>
      </c>
      <c r="I24" s="14">
        <f>H24*1.2</f>
        <v>17596.8</v>
      </c>
      <c r="J24" s="4"/>
      <c r="K24">
        <f t="shared" si="0"/>
        <v>17596.8</v>
      </c>
      <c r="L24">
        <f t="shared" si="1"/>
        <v>1</v>
      </c>
      <c r="M24" s="9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x14ac:dyDescent="0.3">
      <c r="A25" s="4"/>
      <c r="B25" s="4"/>
      <c r="C25" s="5"/>
      <c r="D25" s="4"/>
      <c r="E25" s="4" t="s">
        <v>3</v>
      </c>
      <c r="F25" s="5"/>
      <c r="G25" s="12">
        <v>2</v>
      </c>
      <c r="H25" s="4">
        <v>17136</v>
      </c>
      <c r="I25" s="14">
        <f>H25*1.2</f>
        <v>20563.2</v>
      </c>
      <c r="J25" s="4"/>
      <c r="K25">
        <f t="shared" si="0"/>
        <v>20563.2</v>
      </c>
      <c r="L25">
        <f t="shared" si="1"/>
        <v>1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x14ac:dyDescent="0.3">
      <c r="A26" s="4"/>
      <c r="B26" s="4"/>
      <c r="C26" s="5"/>
      <c r="D26" s="6"/>
      <c r="E26" s="4" t="s">
        <v>4</v>
      </c>
      <c r="F26" s="5"/>
      <c r="G26" s="12">
        <v>2</v>
      </c>
      <c r="H26" s="4">
        <v>12648</v>
      </c>
      <c r="I26" s="14">
        <f>H26*1.2</f>
        <v>15177.599999999999</v>
      </c>
      <c r="J26" s="4"/>
      <c r="K26">
        <f t="shared" si="0"/>
        <v>15177.599999999999</v>
      </c>
      <c r="L26">
        <f t="shared" si="1"/>
        <v>1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3" x14ac:dyDescent="0.3">
      <c r="A27" s="4"/>
      <c r="B27" s="4"/>
      <c r="C27" s="5"/>
      <c r="D27" s="6"/>
      <c r="E27" s="4" t="s">
        <v>5</v>
      </c>
      <c r="F27" s="5"/>
      <c r="G27" s="12">
        <v>2</v>
      </c>
      <c r="H27" s="4">
        <v>10368</v>
      </c>
      <c r="I27" s="14">
        <f>H27*1.2</f>
        <v>12441.6</v>
      </c>
      <c r="J27" s="4"/>
      <c r="K27">
        <f>INDEX($O$2:$AG$22,MATCH($E27,$O$2:$O$22),G27+2)*G27</f>
        <v>12441.6</v>
      </c>
      <c r="L27">
        <f t="shared" si="1"/>
        <v>1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x14ac:dyDescent="0.3">
      <c r="A28" s="4"/>
      <c r="B28" s="4"/>
      <c r="C28" s="5"/>
      <c r="D28" s="6"/>
      <c r="E28" s="4" t="s">
        <v>6</v>
      </c>
      <c r="F28" s="5"/>
      <c r="G28" s="12">
        <v>2</v>
      </c>
      <c r="H28" s="4">
        <v>12864</v>
      </c>
      <c r="I28" s="14">
        <f>H28*1.2</f>
        <v>15436.8</v>
      </c>
      <c r="J28" s="4"/>
      <c r="K28">
        <f>INDEX($O$2:$AG$22,MATCH($E28,$O$2:$O$22),G28+2)*G28</f>
        <v>15436.8</v>
      </c>
      <c r="L28">
        <f t="shared" si="1"/>
        <v>1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1:33" x14ac:dyDescent="0.3">
      <c r="A29" s="4"/>
      <c r="B29" s="4"/>
      <c r="C29" s="5"/>
      <c r="D29" s="6"/>
      <c r="E29" s="4" t="s">
        <v>7</v>
      </c>
      <c r="F29" s="5"/>
      <c r="G29" s="12">
        <v>2</v>
      </c>
      <c r="H29" s="4">
        <v>12504</v>
      </c>
      <c r="I29" s="14">
        <f>H29*1.2</f>
        <v>15004.8</v>
      </c>
      <c r="J29" s="4"/>
      <c r="K29">
        <f>INDEX($O$2:$AG$22,MATCH($E29,$O$2:$O$22),G29+2)*G29</f>
        <v>15004.8</v>
      </c>
      <c r="L29">
        <f t="shared" si="1"/>
        <v>1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0" spans="1:33" x14ac:dyDescent="0.3">
      <c r="A30" s="4"/>
      <c r="B30" s="4"/>
      <c r="C30" s="5"/>
      <c r="D30" s="6"/>
      <c r="E30" s="4" t="s">
        <v>10</v>
      </c>
      <c r="F30" s="5"/>
      <c r="G30" s="12">
        <v>2</v>
      </c>
      <c r="H30" s="4">
        <v>8496</v>
      </c>
      <c r="I30" s="14">
        <f>H30*1.2</f>
        <v>10195.199999999999</v>
      </c>
      <c r="J30" s="4"/>
      <c r="K30">
        <f>INDEX($O$2:$AG$22,MATCH($E30,$O$2:$O$22),G30+2)*G30</f>
        <v>10195.199999999999</v>
      </c>
      <c r="L30">
        <f t="shared" si="1"/>
        <v>1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3" x14ac:dyDescent="0.3">
      <c r="A31" s="4"/>
      <c r="B31" s="4"/>
      <c r="C31" s="5"/>
      <c r="D31" s="6"/>
      <c r="E31" s="4" t="s">
        <v>13</v>
      </c>
      <c r="F31" s="5"/>
      <c r="G31" s="12">
        <v>2</v>
      </c>
      <c r="H31" s="4">
        <v>6600</v>
      </c>
      <c r="I31" s="14">
        <f>H31*1.2</f>
        <v>7920</v>
      </c>
      <c r="J31" s="4"/>
      <c r="K31">
        <f>INDEX($O$2:$AG$22,MATCH($E31,$O$2:$O$22),G31+2)*G31</f>
        <v>7920</v>
      </c>
      <c r="L31">
        <f t="shared" si="1"/>
        <v>1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1:33" x14ac:dyDescent="0.3">
      <c r="A32" s="4"/>
      <c r="B32" s="4"/>
      <c r="C32" s="5"/>
      <c r="D32" s="6"/>
      <c r="E32" s="4" t="s">
        <v>18</v>
      </c>
      <c r="F32" s="5"/>
      <c r="G32" s="12">
        <v>2</v>
      </c>
      <c r="H32" s="4">
        <v>9264</v>
      </c>
      <c r="I32" s="14">
        <f>H32*1.2</f>
        <v>11116.8</v>
      </c>
      <c r="J32" s="4"/>
      <c r="K32">
        <f>INDEX($O$2:$AG$22,MATCH($E32,$O$2:$O$22),G32+2)*G32</f>
        <v>11116.8</v>
      </c>
      <c r="L32">
        <f t="shared" si="1"/>
        <v>1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1:33" x14ac:dyDescent="0.3">
      <c r="A33" s="4"/>
      <c r="B33" s="4"/>
      <c r="C33" s="5"/>
      <c r="D33" s="6"/>
      <c r="E33" s="4" t="s">
        <v>3</v>
      </c>
      <c r="F33" s="5"/>
      <c r="G33" s="12">
        <v>2</v>
      </c>
      <c r="H33" s="4">
        <v>17136</v>
      </c>
      <c r="I33" s="14">
        <f>H33*1.2</f>
        <v>20563.2</v>
      </c>
      <c r="J33" s="4"/>
      <c r="K33">
        <f>INDEX($O$2:$AG$22,MATCH($E33,$O$2:$O$22),G33+2)*G33</f>
        <v>20563.2</v>
      </c>
      <c r="L33">
        <f t="shared" si="1"/>
        <v>1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</row>
    <row r="34" spans="1:33" x14ac:dyDescent="0.3">
      <c r="A34" s="4"/>
      <c r="B34" s="4"/>
      <c r="C34" s="5"/>
      <c r="D34" s="6"/>
      <c r="E34" s="4" t="s">
        <v>5</v>
      </c>
      <c r="F34" s="5"/>
      <c r="G34" s="12">
        <v>2</v>
      </c>
      <c r="H34" s="4">
        <v>10368</v>
      </c>
      <c r="I34" s="14">
        <f>H34*1.2</f>
        <v>12441.6</v>
      </c>
      <c r="J34" s="4"/>
      <c r="K34">
        <f>INDEX($O$2:$AG$22,MATCH($E34,$O$2:$O$22),G34+2)*G34</f>
        <v>12441.6</v>
      </c>
      <c r="L34">
        <f t="shared" si="1"/>
        <v>1</v>
      </c>
    </row>
    <row r="35" spans="1:33" x14ac:dyDescent="0.3">
      <c r="A35" s="4"/>
      <c r="B35" s="4"/>
      <c r="C35" s="5"/>
      <c r="D35" s="6"/>
      <c r="E35" s="4" t="s">
        <v>4</v>
      </c>
      <c r="F35" s="5"/>
      <c r="G35" s="12">
        <v>2</v>
      </c>
      <c r="H35" s="4">
        <v>12648</v>
      </c>
      <c r="I35" s="14">
        <f>H35*1.2</f>
        <v>15177.599999999999</v>
      </c>
      <c r="J35" s="4"/>
      <c r="K35">
        <f>INDEX($O$2:$AG$22,MATCH($E35,$O$2:$O$22),G35+2)*G35</f>
        <v>15177.599999999999</v>
      </c>
      <c r="L35">
        <f t="shared" si="1"/>
        <v>1</v>
      </c>
    </row>
    <row r="36" spans="1:33" x14ac:dyDescent="0.3">
      <c r="A36" s="4"/>
      <c r="B36" s="4"/>
      <c r="C36" s="5"/>
      <c r="D36" s="6"/>
      <c r="E36" s="4" t="s">
        <v>5</v>
      </c>
      <c r="F36" s="5"/>
      <c r="G36" s="12">
        <v>2</v>
      </c>
      <c r="H36" s="4">
        <v>10368</v>
      </c>
      <c r="I36" s="14">
        <f>H36*1.2</f>
        <v>12441.6</v>
      </c>
      <c r="J36" s="4"/>
      <c r="K36">
        <f>INDEX($O$2:$AG$22,MATCH($E36,$O$2:$O$22),G36+2)*G36</f>
        <v>12441.6</v>
      </c>
      <c r="L36">
        <f t="shared" si="1"/>
        <v>1</v>
      </c>
    </row>
    <row r="37" spans="1:33" x14ac:dyDescent="0.3">
      <c r="A37" s="4"/>
      <c r="B37" s="4"/>
      <c r="C37" s="5"/>
      <c r="D37" s="6"/>
      <c r="E37" s="4" t="s">
        <v>6</v>
      </c>
      <c r="F37" s="5"/>
      <c r="G37" s="12">
        <v>2</v>
      </c>
      <c r="H37" s="4">
        <v>12864</v>
      </c>
      <c r="I37" s="14">
        <f>H37*1.2</f>
        <v>15436.8</v>
      </c>
      <c r="J37" s="4"/>
      <c r="K37">
        <f>INDEX($O$2:$AG$22,MATCH($E37,$O$2:$O$22),G37+2)*G37</f>
        <v>15436.8</v>
      </c>
      <c r="L37">
        <f t="shared" si="1"/>
        <v>1</v>
      </c>
    </row>
    <row r="38" spans="1:33" x14ac:dyDescent="0.3">
      <c r="A38" s="4"/>
      <c r="B38" s="4"/>
      <c r="C38" s="5"/>
      <c r="D38" s="6"/>
      <c r="E38" s="4" t="s">
        <v>18</v>
      </c>
      <c r="F38" s="5"/>
      <c r="G38" s="12">
        <v>2</v>
      </c>
      <c r="H38" s="4">
        <v>9264</v>
      </c>
      <c r="I38" s="14">
        <f>H38*1.2</f>
        <v>11116.8</v>
      </c>
      <c r="J38" s="4"/>
      <c r="K38">
        <f>INDEX($O$2:$AG$22,MATCH($E38,$O$2:$O$22),G38+2)*G38</f>
        <v>11116.8</v>
      </c>
      <c r="L38">
        <f t="shared" si="1"/>
        <v>1</v>
      </c>
    </row>
    <row r="39" spans="1:33" x14ac:dyDescent="0.3">
      <c r="A39" s="4"/>
      <c r="B39" s="4"/>
      <c r="C39" s="5"/>
      <c r="D39" s="6"/>
      <c r="E39" s="4" t="s">
        <v>9</v>
      </c>
      <c r="F39" s="5"/>
      <c r="G39" s="12">
        <v>2</v>
      </c>
      <c r="H39" s="4">
        <v>8352</v>
      </c>
      <c r="I39" s="14">
        <f>H39*1.2</f>
        <v>10022.4</v>
      </c>
      <c r="J39" s="4"/>
      <c r="K39">
        <f>INDEX($O$2:$AG$22,MATCH($E39,$O$2:$O$22),G39+2)*G39</f>
        <v>10022.4</v>
      </c>
      <c r="L39">
        <f t="shared" si="1"/>
        <v>1</v>
      </c>
    </row>
    <row r="40" spans="1:33" x14ac:dyDescent="0.3">
      <c r="A40" s="4"/>
      <c r="B40" s="4"/>
      <c r="C40" s="5"/>
      <c r="D40" s="6"/>
      <c r="E40" s="4" t="s">
        <v>12</v>
      </c>
      <c r="F40" s="5"/>
      <c r="G40" s="12">
        <v>2</v>
      </c>
      <c r="H40" s="4">
        <v>10848</v>
      </c>
      <c r="I40" s="14">
        <f>H40*1.2</f>
        <v>13017.6</v>
      </c>
      <c r="J40" s="4"/>
      <c r="K40">
        <f>INDEX($O$2:$AG$22,MATCH($E40,$O$2:$O$22),G40+2)*G40</f>
        <v>13017.6</v>
      </c>
      <c r="L40">
        <f t="shared" si="1"/>
        <v>1</v>
      </c>
    </row>
    <row r="41" spans="1:33" x14ac:dyDescent="0.3">
      <c r="A41" s="4"/>
      <c r="B41" s="4"/>
      <c r="C41" s="5"/>
      <c r="D41" s="6"/>
      <c r="E41" s="4" t="s">
        <v>9</v>
      </c>
      <c r="F41" s="5"/>
      <c r="G41" s="13">
        <v>3</v>
      </c>
      <c r="H41" s="4">
        <v>12456</v>
      </c>
      <c r="I41" s="14">
        <f>H41*1.2</f>
        <v>14947.199999999999</v>
      </c>
      <c r="J41" s="4"/>
      <c r="K41">
        <f>INDEX($O$2:$AG$22,MATCH($E41,$O$2:$O$22),G41+2)*G41</f>
        <v>14947.199999999999</v>
      </c>
      <c r="L41">
        <f t="shared" si="1"/>
        <v>1</v>
      </c>
    </row>
    <row r="42" spans="1:33" x14ac:dyDescent="0.3">
      <c r="A42" s="4"/>
      <c r="B42" s="4"/>
      <c r="C42" s="5"/>
      <c r="D42" s="6"/>
      <c r="E42" s="4" t="s">
        <v>12</v>
      </c>
      <c r="F42" s="5"/>
      <c r="G42" s="13">
        <v>3</v>
      </c>
      <c r="H42" s="4">
        <v>15912</v>
      </c>
      <c r="I42" s="14">
        <f>H42*1.2</f>
        <v>19094.399999999998</v>
      </c>
      <c r="J42" s="4"/>
      <c r="K42">
        <f>INDEX($O$2:$AG$22,MATCH($E42,$O$2:$O$22),G42+2)*G42</f>
        <v>19094.400000000001</v>
      </c>
      <c r="L42">
        <f t="shared" si="1"/>
        <v>1</v>
      </c>
    </row>
    <row r="43" spans="1:33" x14ac:dyDescent="0.3">
      <c r="A43" s="4"/>
      <c r="B43" s="4"/>
      <c r="C43" s="5"/>
      <c r="D43" s="6"/>
      <c r="E43" s="4" t="s">
        <v>3</v>
      </c>
      <c r="F43" s="5"/>
      <c r="G43" s="13">
        <v>3</v>
      </c>
      <c r="H43" s="4">
        <v>25416</v>
      </c>
      <c r="I43" s="14">
        <f>H43*1.2</f>
        <v>30499.199999999997</v>
      </c>
      <c r="J43" s="4"/>
      <c r="K43">
        <f>INDEX($O$2:$AG$22,MATCH($E43,$O$2:$O$22),G43+2)*G43</f>
        <v>30499.199999999997</v>
      </c>
      <c r="L43">
        <f t="shared" si="1"/>
        <v>1</v>
      </c>
    </row>
    <row r="44" spans="1:33" x14ac:dyDescent="0.3">
      <c r="A44" s="4"/>
      <c r="B44" s="4"/>
      <c r="C44" s="5"/>
      <c r="D44" s="6"/>
      <c r="E44" s="4" t="s">
        <v>7</v>
      </c>
      <c r="F44" s="5"/>
      <c r="G44" s="13">
        <v>3</v>
      </c>
      <c r="H44" s="4">
        <v>18396</v>
      </c>
      <c r="I44" s="14">
        <f>H44*1.2</f>
        <v>22075.200000000001</v>
      </c>
      <c r="J44" s="4"/>
      <c r="K44">
        <f t="shared" ref="K44:K65" si="2">INDEX($O$2:$AG$22,MATCH($E44,$O$2:$O$22),G44+2)*G44</f>
        <v>22075.199999999997</v>
      </c>
      <c r="L44">
        <f t="shared" si="1"/>
        <v>1</v>
      </c>
    </row>
    <row r="45" spans="1:33" x14ac:dyDescent="0.3">
      <c r="A45" s="4"/>
      <c r="B45" s="4"/>
      <c r="C45" s="5"/>
      <c r="D45" s="6"/>
      <c r="E45" s="4" t="s">
        <v>10</v>
      </c>
      <c r="F45" s="5"/>
      <c r="G45" s="13">
        <v>3</v>
      </c>
      <c r="H45" s="4">
        <v>12384</v>
      </c>
      <c r="I45" s="14">
        <f>H45*1.2</f>
        <v>14860.8</v>
      </c>
      <c r="J45" s="4"/>
      <c r="K45">
        <f t="shared" si="2"/>
        <v>14860.8</v>
      </c>
      <c r="L45">
        <f t="shared" si="1"/>
        <v>1</v>
      </c>
    </row>
    <row r="46" spans="1:33" x14ac:dyDescent="0.3">
      <c r="A46" s="4"/>
      <c r="B46" s="4"/>
      <c r="C46" s="5"/>
      <c r="D46" s="6"/>
      <c r="E46" s="4" t="s">
        <v>14</v>
      </c>
      <c r="F46" s="5"/>
      <c r="G46" s="13">
        <v>3</v>
      </c>
      <c r="H46" s="4">
        <v>16560</v>
      </c>
      <c r="I46" s="14">
        <f>H46*1.2</f>
        <v>19872</v>
      </c>
      <c r="J46" s="4"/>
      <c r="K46">
        <f t="shared" si="2"/>
        <v>19872</v>
      </c>
      <c r="L46">
        <f t="shared" si="1"/>
        <v>1</v>
      </c>
    </row>
    <row r="47" spans="1:33" x14ac:dyDescent="0.3">
      <c r="A47" s="4"/>
      <c r="B47" s="4"/>
      <c r="C47" s="5"/>
      <c r="D47" s="6"/>
      <c r="E47" s="4" t="s">
        <v>9</v>
      </c>
      <c r="F47" s="5"/>
      <c r="G47" s="13">
        <v>3</v>
      </c>
      <c r="H47" s="4">
        <v>12456</v>
      </c>
      <c r="I47" s="14">
        <f>H47*1.2</f>
        <v>14947.199999999999</v>
      </c>
      <c r="J47" s="4"/>
      <c r="K47">
        <f t="shared" si="2"/>
        <v>14947.199999999999</v>
      </c>
      <c r="L47">
        <f t="shared" si="1"/>
        <v>1</v>
      </c>
    </row>
    <row r="48" spans="1:33" x14ac:dyDescent="0.3">
      <c r="A48" s="4"/>
      <c r="B48" s="4"/>
      <c r="C48" s="5"/>
      <c r="D48" s="6"/>
      <c r="E48" s="4" t="s">
        <v>13</v>
      </c>
      <c r="F48" s="5"/>
      <c r="G48" s="13">
        <v>3</v>
      </c>
      <c r="H48" s="4">
        <v>9900</v>
      </c>
      <c r="I48" s="14">
        <f>H48*1.2</f>
        <v>11880</v>
      </c>
      <c r="J48" s="4"/>
      <c r="K48">
        <f t="shared" si="2"/>
        <v>11880</v>
      </c>
      <c r="L48">
        <f t="shared" si="1"/>
        <v>1</v>
      </c>
    </row>
    <row r="49" spans="1:12" x14ac:dyDescent="0.3">
      <c r="A49" s="4"/>
      <c r="B49" s="4"/>
      <c r="C49" s="5"/>
      <c r="D49" s="6"/>
      <c r="E49" s="4" t="s">
        <v>2</v>
      </c>
      <c r="F49" s="5"/>
      <c r="G49" s="11">
        <v>4</v>
      </c>
      <c r="H49" s="4">
        <v>28368</v>
      </c>
      <c r="I49" s="14">
        <f>H49*1.2</f>
        <v>34041.599999999999</v>
      </c>
      <c r="J49" s="4"/>
      <c r="K49">
        <f t="shared" si="2"/>
        <v>34041.599999999999</v>
      </c>
      <c r="L49">
        <f t="shared" si="1"/>
        <v>1</v>
      </c>
    </row>
    <row r="50" spans="1:12" x14ac:dyDescent="0.3">
      <c r="A50" s="4"/>
      <c r="B50" s="4"/>
      <c r="C50" s="5"/>
      <c r="D50" s="6"/>
      <c r="E50" s="4" t="s">
        <v>6</v>
      </c>
      <c r="F50" s="5"/>
      <c r="G50" s="11">
        <v>4</v>
      </c>
      <c r="H50" s="4">
        <v>24768</v>
      </c>
      <c r="I50" s="14">
        <f>H50*1.2</f>
        <v>29721.599999999999</v>
      </c>
      <c r="J50" s="4"/>
      <c r="K50">
        <f t="shared" si="2"/>
        <v>29721.599999999999</v>
      </c>
      <c r="L50">
        <f t="shared" si="1"/>
        <v>1</v>
      </c>
    </row>
    <row r="51" spans="1:12" x14ac:dyDescent="0.3">
      <c r="A51" s="4"/>
      <c r="B51" s="4"/>
      <c r="C51" s="5"/>
      <c r="D51" s="6"/>
      <c r="E51" s="4" t="s">
        <v>4</v>
      </c>
      <c r="F51" s="5"/>
      <c r="G51" s="11">
        <v>4</v>
      </c>
      <c r="H51" s="4">
        <v>24528</v>
      </c>
      <c r="I51" s="14">
        <f>H51*1.2</f>
        <v>29433.599999999999</v>
      </c>
      <c r="J51" s="4"/>
      <c r="K51">
        <f t="shared" si="2"/>
        <v>29433.599999999999</v>
      </c>
      <c r="L51">
        <f t="shared" si="1"/>
        <v>1</v>
      </c>
    </row>
    <row r="52" spans="1:12" x14ac:dyDescent="0.3">
      <c r="A52" s="4"/>
      <c r="B52" s="4"/>
      <c r="C52" s="5"/>
      <c r="D52" s="6"/>
      <c r="E52" s="4" t="s">
        <v>5</v>
      </c>
      <c r="F52" s="5"/>
      <c r="G52" s="11">
        <v>4</v>
      </c>
      <c r="H52" s="4">
        <v>20016</v>
      </c>
      <c r="I52" s="14">
        <f>H52*1.2</f>
        <v>24019.200000000001</v>
      </c>
      <c r="J52" s="4"/>
      <c r="K52">
        <f t="shared" si="2"/>
        <v>24019.200000000001</v>
      </c>
      <c r="L52">
        <f t="shared" si="1"/>
        <v>1</v>
      </c>
    </row>
    <row r="53" spans="1:12" x14ac:dyDescent="0.3">
      <c r="A53" s="4"/>
      <c r="B53" s="4"/>
      <c r="C53" s="5"/>
      <c r="D53" s="6"/>
      <c r="E53" s="4" t="s">
        <v>17</v>
      </c>
      <c r="F53" s="5"/>
      <c r="G53" s="11">
        <v>4</v>
      </c>
      <c r="H53" s="4">
        <v>6160</v>
      </c>
      <c r="I53" s="14">
        <f>H53*1.2</f>
        <v>7392</v>
      </c>
      <c r="J53" s="4"/>
      <c r="K53">
        <f t="shared" si="2"/>
        <v>15436.8</v>
      </c>
      <c r="L53">
        <f t="shared" si="1"/>
        <v>0</v>
      </c>
    </row>
    <row r="54" spans="1:12" x14ac:dyDescent="0.3">
      <c r="A54" s="4"/>
      <c r="B54" s="4"/>
      <c r="C54" s="5"/>
      <c r="D54" s="6"/>
      <c r="E54" s="4" t="s">
        <v>11</v>
      </c>
      <c r="F54" s="5"/>
      <c r="G54" s="4">
        <v>5</v>
      </c>
      <c r="H54" s="4">
        <v>23640</v>
      </c>
      <c r="I54" s="14">
        <f>H54*1.2</f>
        <v>28368</v>
      </c>
      <c r="J54" s="4"/>
      <c r="K54">
        <f t="shared" si="2"/>
        <v>28367.999999999996</v>
      </c>
      <c r="L54">
        <f t="shared" si="1"/>
        <v>1</v>
      </c>
    </row>
    <row r="55" spans="1:12" x14ac:dyDescent="0.3">
      <c r="A55" s="4"/>
      <c r="B55" s="4"/>
      <c r="C55" s="5"/>
      <c r="D55" s="6"/>
      <c r="E55" s="4" t="s">
        <v>12</v>
      </c>
      <c r="F55" s="5"/>
      <c r="G55" s="4">
        <v>5</v>
      </c>
      <c r="H55" s="4">
        <v>25320</v>
      </c>
      <c r="I55" s="14">
        <f>H55*1.2</f>
        <v>30384</v>
      </c>
      <c r="J55" s="4"/>
      <c r="K55">
        <f t="shared" si="2"/>
        <v>30384</v>
      </c>
      <c r="L55">
        <f t="shared" si="1"/>
        <v>1</v>
      </c>
    </row>
    <row r="56" spans="1:12" x14ac:dyDescent="0.3">
      <c r="A56" s="4"/>
      <c r="B56" s="4"/>
      <c r="C56" s="5"/>
      <c r="D56" s="6"/>
      <c r="E56" s="4" t="s">
        <v>8</v>
      </c>
      <c r="F56" s="5"/>
      <c r="G56" s="4">
        <v>5</v>
      </c>
      <c r="H56" s="4">
        <v>16020</v>
      </c>
      <c r="I56" s="14">
        <f>H56*1.2</f>
        <v>19224</v>
      </c>
      <c r="J56" s="4"/>
      <c r="K56">
        <f t="shared" si="2"/>
        <v>19224</v>
      </c>
      <c r="L56">
        <f t="shared" si="1"/>
        <v>1</v>
      </c>
    </row>
    <row r="57" spans="1:12" x14ac:dyDescent="0.3">
      <c r="A57" s="4"/>
      <c r="B57" s="4"/>
      <c r="C57" s="5"/>
      <c r="D57" s="4"/>
      <c r="E57" s="4" t="s">
        <v>8</v>
      </c>
      <c r="F57" s="5"/>
      <c r="G57" s="4">
        <v>6</v>
      </c>
      <c r="H57" s="4">
        <v>18936</v>
      </c>
      <c r="I57" s="14">
        <f>H57*1.2</f>
        <v>22723.200000000001</v>
      </c>
      <c r="J57" s="4"/>
      <c r="K57">
        <f t="shared" si="2"/>
        <v>22723.199999999997</v>
      </c>
      <c r="L57">
        <f t="shared" si="1"/>
        <v>1</v>
      </c>
    </row>
    <row r="58" spans="1:12" x14ac:dyDescent="0.3">
      <c r="A58" s="4"/>
      <c r="B58" s="4"/>
      <c r="C58" s="5"/>
      <c r="D58" s="6"/>
      <c r="E58" s="4" t="s">
        <v>16</v>
      </c>
      <c r="F58" s="5"/>
      <c r="G58" s="4">
        <v>6</v>
      </c>
      <c r="H58" s="4">
        <v>17064</v>
      </c>
      <c r="I58" s="14">
        <f>H58*1.2</f>
        <v>20476.8</v>
      </c>
      <c r="J58" s="4"/>
      <c r="K58">
        <f t="shared" si="2"/>
        <v>20476.8</v>
      </c>
      <c r="L58">
        <f t="shared" si="1"/>
        <v>1</v>
      </c>
    </row>
    <row r="59" spans="1:12" x14ac:dyDescent="0.3">
      <c r="A59" s="4"/>
      <c r="B59" s="4"/>
      <c r="C59" s="5"/>
      <c r="D59" s="6"/>
      <c r="E59" s="4" t="s">
        <v>19</v>
      </c>
      <c r="F59" s="5"/>
      <c r="G59" s="4">
        <v>6</v>
      </c>
      <c r="H59" s="4">
        <v>25632</v>
      </c>
      <c r="I59" s="14">
        <f>H59*1.2</f>
        <v>30758.399999999998</v>
      </c>
      <c r="J59" s="4"/>
      <c r="K59">
        <f t="shared" si="2"/>
        <v>30758.399999999998</v>
      </c>
      <c r="L59">
        <f t="shared" si="1"/>
        <v>1</v>
      </c>
    </row>
    <row r="60" spans="1:12" x14ac:dyDescent="0.3">
      <c r="A60" s="4"/>
      <c r="B60" s="4"/>
      <c r="C60" s="5"/>
      <c r="D60" s="6"/>
      <c r="E60" s="4" t="s">
        <v>19</v>
      </c>
      <c r="F60" s="5"/>
      <c r="G60" s="4">
        <v>6</v>
      </c>
      <c r="H60" s="4">
        <v>25632</v>
      </c>
      <c r="I60" s="14">
        <f>H60*1.2</f>
        <v>30758.399999999998</v>
      </c>
      <c r="J60" s="4"/>
      <c r="K60">
        <f t="shared" si="2"/>
        <v>30758.399999999998</v>
      </c>
      <c r="L60">
        <f t="shared" si="1"/>
        <v>1</v>
      </c>
    </row>
    <row r="61" spans="1:12" x14ac:dyDescent="0.3">
      <c r="A61" s="4"/>
      <c r="B61" s="4"/>
      <c r="C61" s="5"/>
      <c r="D61" s="6"/>
      <c r="E61" s="4" t="s">
        <v>15</v>
      </c>
      <c r="F61" s="5"/>
      <c r="G61" s="4">
        <v>7</v>
      </c>
      <c r="H61" s="4">
        <v>33096</v>
      </c>
      <c r="I61" s="14">
        <f>H61*1.2</f>
        <v>39715.199999999997</v>
      </c>
      <c r="J61" s="4"/>
      <c r="K61">
        <f t="shared" si="2"/>
        <v>39715.199999999997</v>
      </c>
      <c r="L61">
        <f t="shared" si="1"/>
        <v>1</v>
      </c>
    </row>
    <row r="62" spans="1:12" x14ac:dyDescent="0.3">
      <c r="A62" s="4"/>
      <c r="B62" s="4"/>
      <c r="C62" s="5"/>
      <c r="D62" s="6"/>
      <c r="E62" s="4" t="s">
        <v>19</v>
      </c>
      <c r="F62" s="5"/>
      <c r="G62" s="4">
        <v>7</v>
      </c>
      <c r="H62" s="4">
        <v>29904</v>
      </c>
      <c r="I62" s="14">
        <f>H62*1.2</f>
        <v>35884.799999999996</v>
      </c>
      <c r="J62" s="4"/>
      <c r="K62">
        <f t="shared" si="2"/>
        <v>35884.799999999996</v>
      </c>
      <c r="L62">
        <f t="shared" si="1"/>
        <v>1</v>
      </c>
    </row>
    <row r="63" spans="1:12" x14ac:dyDescent="0.3">
      <c r="A63" s="4"/>
      <c r="B63" s="4"/>
      <c r="C63" s="5"/>
      <c r="D63" s="6"/>
      <c r="E63" s="4" t="s">
        <v>17</v>
      </c>
      <c r="F63" s="5"/>
      <c r="G63" s="4">
        <v>8</v>
      </c>
      <c r="H63" s="4">
        <v>11680</v>
      </c>
      <c r="I63" s="14">
        <f>H63*1.2</f>
        <v>14016</v>
      </c>
      <c r="J63" s="4"/>
      <c r="K63">
        <f t="shared" si="2"/>
        <v>30297.599999999999</v>
      </c>
      <c r="L63">
        <f t="shared" ref="L63:L65" si="3">IF(K63=I63,1,0)</f>
        <v>0</v>
      </c>
    </row>
    <row r="64" spans="1:12" x14ac:dyDescent="0.3">
      <c r="A64" s="4"/>
      <c r="B64" s="4"/>
      <c r="C64" s="5"/>
      <c r="D64" s="4"/>
      <c r="E64" s="4" t="s">
        <v>15</v>
      </c>
      <c r="F64" s="5"/>
      <c r="G64" s="4">
        <v>8</v>
      </c>
      <c r="H64" s="4">
        <v>37824</v>
      </c>
      <c r="I64" s="14">
        <f>H64*1.2</f>
        <v>45388.799999999996</v>
      </c>
      <c r="J64" s="4"/>
      <c r="K64">
        <f t="shared" si="2"/>
        <v>45388.799999999996</v>
      </c>
      <c r="L64">
        <f t="shared" si="3"/>
        <v>1</v>
      </c>
    </row>
    <row r="65" spans="1:12" x14ac:dyDescent="0.3">
      <c r="A65" s="4"/>
      <c r="B65" s="4"/>
      <c r="C65" s="5"/>
      <c r="D65" s="6"/>
      <c r="E65" s="4" t="s">
        <v>15</v>
      </c>
      <c r="F65" s="5"/>
      <c r="G65" s="4">
        <v>11</v>
      </c>
      <c r="H65" s="4">
        <v>51480</v>
      </c>
      <c r="I65" s="14">
        <f>H65*1.2</f>
        <v>61776</v>
      </c>
      <c r="J65" s="4"/>
      <c r="K65">
        <f t="shared" si="2"/>
        <v>61776</v>
      </c>
      <c r="L65">
        <f t="shared" si="3"/>
        <v>1</v>
      </c>
    </row>
    <row r="66" spans="1:12" x14ac:dyDescent="0.3">
      <c r="H66" s="7">
        <f>SUM(H2:H65)</f>
        <v>865792</v>
      </c>
      <c r="I66" s="14">
        <f>H66*1.2</f>
        <v>1038950.3999999999</v>
      </c>
    </row>
  </sheetData>
  <autoFilter ref="A1:J66">
    <sortState ref="A2:J72">
      <sortCondition ref="G1:G72"/>
    </sortState>
  </autoFilter>
  <conditionalFormatting sqref="L2:L65">
    <cfRule type="cellIs" dxfId="1" priority="3" operator="equal">
      <formula>0</formula>
    </cfRule>
    <cfRule type="cellIs" dxfId="0" priority="4" operator="equal">
      <formula>1</formula>
    </cfRule>
  </conditionalFormatting>
  <pageMargins left="0.7" right="0.7" top="0.75" bottom="0.75" header="0.3" footer="0.3"/>
  <pageSetup paperSize="9" scale="3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2019-08-16T13:41:44Z</dcterms:modified>
</cp:coreProperties>
</file>